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562" activeTab="2"/>
  </bookViews>
  <sheets>
    <sheet name="一般公共预算" sheetId="2" r:id="rId1"/>
    <sheet name="政府性基金" sheetId="4" r:id="rId2"/>
    <sheet name="社会保险基金" sheetId="6" r:id="rId3"/>
  </sheets>
  <definedNames>
    <definedName name="_xlnm.Print_Titles" localSheetId="0">一般公共预算!$2:$5</definedName>
  </definedNames>
  <calcPr calcId="144525"/>
</workbook>
</file>

<file path=xl/sharedStrings.xml><?xml version="1.0" encoding="utf-8"?>
<sst xmlns="http://schemas.openxmlformats.org/spreadsheetml/2006/main" count="120">
  <si>
    <t>附件1：</t>
  </si>
  <si>
    <t>2024年新源县一般公共预算调整草案表</t>
  </si>
  <si>
    <t xml:space="preserve"> </t>
  </si>
  <si>
    <r>
      <rPr>
        <sz val="9"/>
        <color rgb="FF000000"/>
        <rFont val="宋体"/>
        <charset val="134"/>
      </rPr>
      <t>单位</t>
    </r>
    <r>
      <rPr>
        <sz val="9"/>
        <color rgb="FF000000"/>
        <rFont val="宋体"/>
        <charset val="134"/>
      </rPr>
      <t>：万元</t>
    </r>
  </si>
  <si>
    <t>收                           入</t>
  </si>
  <si>
    <t>支                           出</t>
  </si>
  <si>
    <t>科目代码</t>
  </si>
  <si>
    <t>科目名称</t>
  </si>
  <si>
    <t>年初预算数</t>
  </si>
  <si>
    <t>调整变动</t>
  </si>
  <si>
    <t>调整后预算数</t>
  </si>
  <si>
    <t>收入总计</t>
  </si>
  <si>
    <t>支出总计</t>
  </si>
  <si>
    <t>一般公共预算收入合计</t>
  </si>
  <si>
    <t>一般公共预算支出合计</t>
  </si>
  <si>
    <t>税收收入</t>
  </si>
  <si>
    <t>一般公共服务支出</t>
  </si>
  <si>
    <t>增值税</t>
  </si>
  <si>
    <t>国防支出</t>
  </si>
  <si>
    <t>企业所得税</t>
  </si>
  <si>
    <t>公共安全支出</t>
  </si>
  <si>
    <t>个人所得税</t>
  </si>
  <si>
    <t>教育支出</t>
  </si>
  <si>
    <t>资源税</t>
  </si>
  <si>
    <t>科学技术支出</t>
  </si>
  <si>
    <t>城市维护建设税</t>
  </si>
  <si>
    <t>文化旅游体育与传媒支出</t>
  </si>
  <si>
    <t>房产税</t>
  </si>
  <si>
    <t>社会保障和就业支出</t>
  </si>
  <si>
    <t>印花税</t>
  </si>
  <si>
    <t>卫生健康支出</t>
  </si>
  <si>
    <t>城镇土地使用税</t>
  </si>
  <si>
    <t>节能环保支出</t>
  </si>
  <si>
    <t>土地增值税</t>
  </si>
  <si>
    <t>城乡社区支出</t>
  </si>
  <si>
    <t>车船税</t>
  </si>
  <si>
    <t>农林水支出</t>
  </si>
  <si>
    <t>耕地占用税</t>
  </si>
  <si>
    <t>交通运输支出</t>
  </si>
  <si>
    <t>契税</t>
  </si>
  <si>
    <t>资源勘探工业信息等支出</t>
  </si>
  <si>
    <t>环境保护税</t>
  </si>
  <si>
    <t>商业服务业等支出</t>
  </si>
  <si>
    <t>其他税收</t>
  </si>
  <si>
    <t>金融支出</t>
  </si>
  <si>
    <t>非税收入</t>
  </si>
  <si>
    <t>自然资源海洋气象等支出</t>
  </si>
  <si>
    <t>专项收入</t>
  </si>
  <si>
    <t>住房保障支出</t>
  </si>
  <si>
    <t>行政事业性收费收入</t>
  </si>
  <si>
    <t>粮油物资储备支出</t>
  </si>
  <si>
    <t>罚没收入</t>
  </si>
  <si>
    <t>灾害防治及应急管理支出</t>
  </si>
  <si>
    <t>国有资本经营收入</t>
  </si>
  <si>
    <t>预备费</t>
  </si>
  <si>
    <t>国有资源（资产）有偿使用收入</t>
  </si>
  <si>
    <t>其他支出</t>
  </si>
  <si>
    <t>捐赠收入</t>
  </si>
  <si>
    <t>债务付息支出</t>
  </si>
  <si>
    <t>政府住房基金收入</t>
  </si>
  <si>
    <t>债务发行费用支出</t>
  </si>
  <si>
    <t>其他收入</t>
  </si>
  <si>
    <t>转移性收入</t>
  </si>
  <si>
    <t>转移性支出</t>
  </si>
  <si>
    <t>上级补助收入</t>
  </si>
  <si>
    <t>补助下级支出</t>
  </si>
  <si>
    <t>上解收入</t>
  </si>
  <si>
    <t>上解支出</t>
  </si>
  <si>
    <t>上年结余收入</t>
  </si>
  <si>
    <t>年终结余</t>
  </si>
  <si>
    <t>调入资金</t>
  </si>
  <si>
    <t>调出资金</t>
  </si>
  <si>
    <t>债务转贷收入</t>
  </si>
  <si>
    <t>债务转贷支出</t>
  </si>
  <si>
    <t>动用预算稳定调节基金</t>
  </si>
  <si>
    <t>债务还本支出</t>
  </si>
  <si>
    <t>附件2：</t>
  </si>
  <si>
    <t>2024年政府性基金预算调整草案表</t>
  </si>
  <si>
    <t>调整预算数</t>
  </si>
  <si>
    <t>国有土地使用权出让收入</t>
  </si>
  <si>
    <t>城市基础设施配套费收入</t>
  </si>
  <si>
    <t>污水处理费收入</t>
  </si>
  <si>
    <t>专项债务对应项目专项收入</t>
  </si>
  <si>
    <t>政府性基金收入合计</t>
  </si>
  <si>
    <t>政府性基金支出合计</t>
  </si>
  <si>
    <t>政府性基金转移支付收入</t>
  </si>
  <si>
    <t>政府性基金转移支付支出</t>
  </si>
  <si>
    <t>政府性基金上解收入</t>
  </si>
  <si>
    <t>政府性基金上解支出</t>
  </si>
  <si>
    <t>政府性基金上年结余收入</t>
  </si>
  <si>
    <t>政府性基金预算调出资金</t>
  </si>
  <si>
    <t>调入政府性基金预算资金</t>
  </si>
  <si>
    <t>地方政府专项债务还本支出</t>
  </si>
  <si>
    <t>地方政府专项债务转贷收入</t>
  </si>
  <si>
    <t>政府性基金年终结余</t>
  </si>
  <si>
    <t>附件3：</t>
  </si>
  <si>
    <t>2024年社会保险基金预算调整草案表</t>
  </si>
  <si>
    <t>单位：万元</t>
  </si>
  <si>
    <t>项        目</t>
  </si>
  <si>
    <t>合计</t>
  </si>
  <si>
    <t>城乡居民基本养老保险基金</t>
  </si>
  <si>
    <t>机关事业养老保险基金</t>
  </si>
  <si>
    <t>调整数</t>
  </si>
  <si>
    <t>一、收入</t>
  </si>
  <si>
    <t xml:space="preserve">    其中:1.社会保险费收入</t>
  </si>
  <si>
    <t xml:space="preserve">         2.财政补贴收入</t>
  </si>
  <si>
    <t xml:space="preserve">         3.利息收入</t>
  </si>
  <si>
    <t xml:space="preserve">         4.委托投资收益</t>
  </si>
  <si>
    <t xml:space="preserve">         5.转移收入</t>
  </si>
  <si>
    <t xml:space="preserve">         6.其他收入</t>
  </si>
  <si>
    <t xml:space="preserve">         7.全国统筹调剂资金收入（省级专用）</t>
  </si>
  <si>
    <t xml:space="preserve">         8.全国统筹调剂资金收入（中央专用）</t>
  </si>
  <si>
    <t>二、支出</t>
  </si>
  <si>
    <t xml:space="preserve">    其中:1.社会保险待遇支出</t>
  </si>
  <si>
    <t xml:space="preserve">         2.转移支出</t>
  </si>
  <si>
    <t xml:space="preserve">         3.其他支出</t>
  </si>
  <si>
    <t xml:space="preserve">         4.全国统筹调剂资金支出（中央专用）</t>
  </si>
  <si>
    <t xml:space="preserve">         5.全国统筹调剂资金支出（省级专用）</t>
  </si>
  <si>
    <t>三、本年收支结余</t>
  </si>
  <si>
    <t>四、年末滚存结余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</si>
</sst>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#,##0.00_ ;\-#,##0.00;;"/>
    <numFmt numFmtId="178" formatCode="0_ "/>
    <numFmt numFmtId="179" formatCode="0_);[Red]\(0\)"/>
  </numFmts>
  <fonts count="53">
    <font>
      <sz val="11"/>
      <color theme="1"/>
      <name val="宋体"/>
      <charset val="134"/>
      <scheme val="minor"/>
    </font>
    <font>
      <sz val="10"/>
      <name val="宋体"/>
      <charset val="134"/>
    </font>
    <font>
      <sz val="18"/>
      <name val="方正小标宋简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黑体"/>
      <charset val="134"/>
    </font>
    <font>
      <sz val="10"/>
      <color indexed="8"/>
      <name val="宋体"/>
      <charset val="134"/>
      <scheme val="minor"/>
    </font>
    <font>
      <sz val="9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9.5"/>
      <color rgb="FF000000"/>
      <name val="宋体"/>
      <charset val="134"/>
    </font>
    <font>
      <sz val="18"/>
      <color rgb="FF000000"/>
      <name val="方正小标宋简体"/>
      <charset val="134"/>
    </font>
    <font>
      <sz val="1"/>
      <color rgb="FF000000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b/>
      <sz val="11"/>
      <name val="微软雅黑"/>
      <charset val="134"/>
    </font>
    <font>
      <sz val="11"/>
      <name val="微软雅黑"/>
      <charset val="134"/>
    </font>
    <font>
      <b/>
      <sz val="10"/>
      <color indexed="8"/>
      <name val="宋体"/>
      <charset val="134"/>
    </font>
    <font>
      <sz val="9"/>
      <color rgb="FF000000"/>
      <name val="宋体"/>
      <charset val="134"/>
    </font>
    <font>
      <b/>
      <sz val="12"/>
      <name val="微软雅黑"/>
      <charset val="134"/>
    </font>
    <font>
      <sz val="16"/>
      <color rgb="FF000000"/>
      <name val="方正小标宋简体"/>
      <charset val="134"/>
    </font>
    <font>
      <sz val="10"/>
      <color rgb="FF000000"/>
      <name val="宋体"/>
      <charset val="134"/>
    </font>
    <font>
      <sz val="10"/>
      <color rgb="FF000000"/>
      <name val="Arial Unicode MS"/>
      <charset val="134"/>
    </font>
    <font>
      <b/>
      <sz val="10"/>
      <name val="宋体"/>
      <charset val="134"/>
      <scheme val="minor"/>
    </font>
    <font>
      <b/>
      <sz val="10"/>
      <color rgb="FF000000"/>
      <name val="Arial Unicode MS"/>
      <charset val="134"/>
    </font>
    <font>
      <sz val="10"/>
      <color rgb="FF000000"/>
      <name val="Arial"/>
      <charset val="134"/>
    </font>
    <font>
      <sz val="9"/>
      <name val="微软雅黑"/>
      <charset val="134"/>
    </font>
    <font>
      <sz val="10"/>
      <name val="仿宋"/>
      <charset val="134"/>
    </font>
    <font>
      <sz val="10"/>
      <color theme="1"/>
      <name val="宋体"/>
      <charset val="134"/>
      <scheme val="minor"/>
    </font>
    <font>
      <sz val="10"/>
      <color rgb="FF0070C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6" fillId="12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13" borderId="25" applyNumberFormat="0" applyFon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0" borderId="27" applyNumberFormat="0" applyFill="0" applyAlignment="0" applyProtection="0">
      <alignment vertical="center"/>
    </xf>
    <xf numFmtId="0" fontId="47" fillId="0" borderId="27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50" fillId="25" borderId="31" applyNumberFormat="0" applyAlignment="0" applyProtection="0">
      <alignment vertical="center"/>
    </xf>
    <xf numFmtId="0" fontId="51" fillId="25" borderId="24" applyNumberFormat="0" applyAlignment="0" applyProtection="0">
      <alignment vertical="center"/>
    </xf>
    <xf numFmtId="0" fontId="49" fillId="21" borderId="30" applyNumberForma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6" fillId="0" borderId="28" applyNumberFormat="0" applyFill="0" applyAlignment="0" applyProtection="0">
      <alignment vertical="center"/>
    </xf>
    <xf numFmtId="0" fontId="41" fillId="0" borderId="0"/>
    <xf numFmtId="0" fontId="48" fillId="20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41" fillId="0" borderId="0">
      <alignment vertical="center"/>
    </xf>
    <xf numFmtId="0" fontId="32" fillId="19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52" fillId="0" borderId="0"/>
    <xf numFmtId="0" fontId="41" fillId="0" borderId="0"/>
    <xf numFmtId="0" fontId="41" fillId="0" borderId="0"/>
    <xf numFmtId="0" fontId="41" fillId="0" borderId="0"/>
    <xf numFmtId="0" fontId="41" fillId="0" borderId="0">
      <alignment vertical="center"/>
    </xf>
    <xf numFmtId="0" fontId="0" fillId="0" borderId="0"/>
  </cellStyleXfs>
  <cellXfs count="148">
    <xf numFmtId="0" fontId="0" fillId="0" borderId="0" xfId="0">
      <alignment vertical="center"/>
    </xf>
    <xf numFmtId="0" fontId="0" fillId="2" borderId="0" xfId="57" applyFill="1" applyBorder="1" applyAlignment="1"/>
    <xf numFmtId="0" fontId="1" fillId="2" borderId="0" xfId="57" applyFont="1" applyFill="1" applyBorder="1" applyAlignment="1"/>
    <xf numFmtId="178" fontId="2" fillId="0" borderId="0" xfId="0" applyNumberFormat="1" applyFont="1" applyFill="1" applyBorder="1" applyAlignment="1">
      <alignment horizontal="center" vertical="center"/>
    </xf>
    <xf numFmtId="0" fontId="3" fillId="2" borderId="0" xfId="57" applyFont="1" applyFill="1" applyBorder="1" applyAlignment="1">
      <alignment vertical="center"/>
    </xf>
    <xf numFmtId="0" fontId="4" fillId="2" borderId="0" xfId="57" applyFont="1" applyFill="1" applyBorder="1" applyAlignment="1">
      <alignment vertical="center"/>
    </xf>
    <xf numFmtId="0" fontId="3" fillId="2" borderId="0" xfId="57" applyFont="1" applyFill="1" applyBorder="1" applyAlignment="1">
      <alignment horizontal="right" vertical="center"/>
    </xf>
    <xf numFmtId="0" fontId="5" fillId="2" borderId="1" xfId="57" applyFont="1" applyFill="1" applyBorder="1" applyAlignment="1">
      <alignment horizontal="center" vertical="center" wrapText="1"/>
    </xf>
    <xf numFmtId="0" fontId="5" fillId="2" borderId="2" xfId="57" applyFont="1" applyFill="1" applyBorder="1" applyAlignment="1">
      <alignment horizontal="center" vertical="center" wrapText="1"/>
    </xf>
    <xf numFmtId="0" fontId="5" fillId="2" borderId="3" xfId="57" applyFont="1" applyFill="1" applyBorder="1" applyAlignment="1">
      <alignment horizontal="center" vertical="center" wrapText="1"/>
    </xf>
    <xf numFmtId="0" fontId="5" fillId="2" borderId="4" xfId="57" applyFont="1" applyFill="1" applyBorder="1" applyAlignment="1">
      <alignment horizontal="center" vertical="center" wrapText="1"/>
    </xf>
    <xf numFmtId="0" fontId="5" fillId="2" borderId="5" xfId="57" applyFont="1" applyFill="1" applyBorder="1" applyAlignment="1">
      <alignment horizontal="center" vertical="center" wrapText="1"/>
    </xf>
    <xf numFmtId="0" fontId="5" fillId="2" borderId="6" xfId="57" applyFont="1" applyFill="1" applyBorder="1" applyAlignment="1">
      <alignment horizontal="center" vertical="center" wrapText="1"/>
    </xf>
    <xf numFmtId="0" fontId="5" fillId="2" borderId="7" xfId="57" applyFont="1" applyFill="1" applyBorder="1" applyAlignment="1">
      <alignment horizontal="center" vertical="center" wrapText="1"/>
    </xf>
    <xf numFmtId="0" fontId="5" fillId="2" borderId="8" xfId="57" applyFont="1" applyFill="1" applyBorder="1" applyAlignment="1">
      <alignment horizontal="center" vertical="center" wrapText="1"/>
    </xf>
    <xf numFmtId="0" fontId="5" fillId="2" borderId="9" xfId="57" applyFont="1" applyFill="1" applyBorder="1" applyAlignment="1">
      <alignment horizontal="center" vertical="center" wrapText="1"/>
    </xf>
    <xf numFmtId="0" fontId="6" fillId="2" borderId="10" xfId="57" applyFont="1" applyFill="1" applyBorder="1" applyAlignment="1">
      <alignment vertical="center"/>
    </xf>
    <xf numFmtId="177" fontId="6" fillId="2" borderId="7" xfId="57" applyNumberFormat="1" applyFont="1" applyFill="1" applyBorder="1" applyAlignment="1">
      <alignment horizontal="right" vertical="center"/>
    </xf>
    <xf numFmtId="177" fontId="6" fillId="2" borderId="11" xfId="57" applyNumberFormat="1" applyFont="1" applyFill="1" applyBorder="1" applyAlignment="1">
      <alignment horizontal="right" vertical="center"/>
    </xf>
    <xf numFmtId="0" fontId="6" fillId="2" borderId="12" xfId="57" applyFont="1" applyFill="1" applyBorder="1" applyAlignment="1">
      <alignment vertical="center"/>
    </xf>
    <xf numFmtId="0" fontId="6" fillId="2" borderId="12" xfId="57" applyFont="1" applyFill="1" applyBorder="1" applyAlignment="1">
      <alignment vertical="center" wrapText="1"/>
    </xf>
    <xf numFmtId="0" fontId="6" fillId="2" borderId="13" xfId="57" applyFont="1" applyFill="1" applyBorder="1" applyAlignment="1">
      <alignment vertical="center"/>
    </xf>
    <xf numFmtId="177" fontId="6" fillId="2" borderId="14" xfId="57" applyNumberFormat="1" applyFont="1" applyFill="1" applyBorder="1" applyAlignment="1">
      <alignment horizontal="right" vertical="center"/>
    </xf>
    <xf numFmtId="0" fontId="7" fillId="2" borderId="0" xfId="57" applyFont="1" applyFill="1" applyBorder="1" applyAlignment="1">
      <alignment vertical="center"/>
    </xf>
    <xf numFmtId="0" fontId="3" fillId="2" borderId="0" xfId="57" applyFont="1" applyFill="1" applyBorder="1" applyAlignment="1">
      <alignment horizontal="left" vertical="center"/>
    </xf>
    <xf numFmtId="0" fontId="5" fillId="2" borderId="15" xfId="57" applyFont="1" applyFill="1" applyBorder="1" applyAlignment="1">
      <alignment horizontal="center" vertical="center" wrapText="1"/>
    </xf>
    <xf numFmtId="0" fontId="5" fillId="2" borderId="16" xfId="57" applyFont="1" applyFill="1" applyBorder="1" applyAlignment="1">
      <alignment horizontal="center" vertical="center" wrapText="1"/>
    </xf>
    <xf numFmtId="177" fontId="6" fillId="2" borderId="17" xfId="57" applyNumberFormat="1" applyFont="1" applyFill="1" applyBorder="1" applyAlignment="1">
      <alignment horizontal="right" vertical="center"/>
    </xf>
    <xf numFmtId="177" fontId="6" fillId="2" borderId="18" xfId="57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8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/>
    </xf>
    <xf numFmtId="178" fontId="1" fillId="0" borderId="9" xfId="32" applyNumberFormat="1" applyFont="1" applyFill="1" applyBorder="1" applyAlignment="1" applyProtection="1">
      <alignment vertical="center"/>
      <protection locked="0"/>
    </xf>
    <xf numFmtId="0" fontId="14" fillId="0" borderId="9" xfId="0" applyFont="1" applyFill="1" applyBorder="1" applyAlignment="1">
      <alignment horizontal="center" vertical="center"/>
    </xf>
    <xf numFmtId="178" fontId="1" fillId="0" borderId="9" xfId="32" applyNumberFormat="1" applyFont="1" applyFill="1" applyBorder="1" applyAlignment="1" applyProtection="1">
      <alignment horizontal="center" vertical="center"/>
      <protection locked="0"/>
    </xf>
    <xf numFmtId="178" fontId="1" fillId="0" borderId="9" xfId="0" applyNumberFormat="1" applyFont="1" applyFill="1" applyBorder="1" applyAlignment="1">
      <alignment horizontal="center" vertical="center" wrapText="1"/>
    </xf>
    <xf numFmtId="178" fontId="13" fillId="0" borderId="9" xfId="32" applyNumberFormat="1" applyFont="1" applyFill="1" applyBorder="1" applyAlignment="1" applyProtection="1">
      <alignment horizontal="left" vertical="center"/>
      <protection locked="0"/>
    </xf>
    <xf numFmtId="178" fontId="1" fillId="0" borderId="9" xfId="32" applyNumberFormat="1" applyFont="1" applyFill="1" applyBorder="1" applyAlignment="1" applyProtection="1">
      <alignment horizontal="left" vertical="center"/>
      <protection locked="0"/>
    </xf>
    <xf numFmtId="0" fontId="1" fillId="0" borderId="9" xfId="32" applyNumberFormat="1" applyFont="1" applyFill="1" applyBorder="1" applyAlignment="1" applyProtection="1">
      <alignment horizontal="center" vertical="center"/>
      <protection locked="0"/>
    </xf>
    <xf numFmtId="0" fontId="0" fillId="0" borderId="5" xfId="0" applyFill="1" applyBorder="1">
      <alignment vertical="center"/>
    </xf>
    <xf numFmtId="0" fontId="0" fillId="0" borderId="9" xfId="0" applyFill="1" applyBorder="1">
      <alignment vertical="center"/>
    </xf>
    <xf numFmtId="178" fontId="15" fillId="0" borderId="5" xfId="0" applyNumberFormat="1" applyFont="1" applyFill="1" applyBorder="1" applyAlignment="1">
      <alignment vertical="center"/>
    </xf>
    <xf numFmtId="178" fontId="13" fillId="0" borderId="9" xfId="0" applyNumberFormat="1" applyFont="1" applyFill="1" applyBorder="1" applyAlignment="1">
      <alignment vertical="center"/>
    </xf>
    <xf numFmtId="178" fontId="13" fillId="0" borderId="9" xfId="0" applyNumberFormat="1" applyFont="1" applyFill="1" applyBorder="1" applyAlignment="1" applyProtection="1">
      <alignment horizontal="center" vertical="center"/>
    </xf>
    <xf numFmtId="178" fontId="13" fillId="0" borderId="9" xfId="0" applyNumberFormat="1" applyFont="1" applyFill="1" applyBorder="1" applyAlignment="1" applyProtection="1">
      <alignment horizontal="left" vertical="center"/>
    </xf>
    <xf numFmtId="178" fontId="13" fillId="0" borderId="9" xfId="0" applyNumberFormat="1" applyFont="1" applyFill="1" applyBorder="1" applyAlignment="1">
      <alignment horizontal="left" vertical="center"/>
    </xf>
    <xf numFmtId="178" fontId="4" fillId="0" borderId="9" xfId="0" applyNumberFormat="1" applyFont="1" applyFill="1" applyBorder="1" applyAlignment="1">
      <alignment vertical="center" wrapText="1"/>
    </xf>
    <xf numFmtId="0" fontId="1" fillId="0" borderId="9" xfId="0" applyNumberFormat="1" applyFont="1" applyFill="1" applyBorder="1" applyAlignment="1" applyProtection="1">
      <alignment horizontal="center" vertical="center"/>
    </xf>
    <xf numFmtId="178" fontId="1" fillId="0" borderId="9" xfId="0" applyNumberFormat="1" applyFont="1" applyFill="1" applyBorder="1" applyAlignment="1">
      <alignment horizontal="center" vertical="center"/>
    </xf>
    <xf numFmtId="178" fontId="13" fillId="0" borderId="9" xfId="0" applyNumberFormat="1" applyFont="1" applyFill="1" applyBorder="1" applyAlignment="1">
      <alignment horizontal="left" vertical="center" wrapText="1"/>
    </xf>
    <xf numFmtId="178" fontId="4" fillId="0" borderId="9" xfId="0" applyNumberFormat="1" applyFont="1" applyFill="1" applyBorder="1" applyAlignment="1">
      <alignment horizontal="left" vertical="center" wrapText="1"/>
    </xf>
    <xf numFmtId="178" fontId="1" fillId="0" borderId="9" xfId="0" applyNumberFormat="1" applyFont="1" applyFill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vertical="center" wrapText="1"/>
      <protection locked="0"/>
    </xf>
    <xf numFmtId="178" fontId="13" fillId="0" borderId="19" xfId="0" applyNumberFormat="1" applyFont="1" applyFill="1" applyBorder="1" applyAlignment="1">
      <alignment horizontal="left" vertical="center" wrapText="1"/>
    </xf>
    <xf numFmtId="178" fontId="4" fillId="0" borderId="19" xfId="0" applyNumberFormat="1" applyFont="1" applyFill="1" applyBorder="1" applyAlignment="1">
      <alignment horizontal="left" vertical="center" wrapText="1"/>
    </xf>
    <xf numFmtId="178" fontId="1" fillId="0" borderId="19" xfId="0" applyNumberFormat="1" applyFont="1" applyFill="1" applyBorder="1" applyAlignment="1">
      <alignment horizontal="center" vertical="center" wrapText="1"/>
    </xf>
    <xf numFmtId="178" fontId="16" fillId="0" borderId="20" xfId="0" applyNumberFormat="1" applyFont="1" applyFill="1" applyBorder="1" applyAlignment="1"/>
    <xf numFmtId="178" fontId="17" fillId="0" borderId="21" xfId="0" applyNumberFormat="1" applyFont="1" applyFill="1" applyBorder="1" applyAlignment="1">
      <alignment horizontal="center" vertical="center" wrapText="1"/>
    </xf>
    <xf numFmtId="178" fontId="16" fillId="0" borderId="0" xfId="0" applyNumberFormat="1" applyFont="1" applyFill="1" applyBorder="1" applyAlignment="1"/>
    <xf numFmtId="178" fontId="16" fillId="0" borderId="0" xfId="0" applyNumberFormat="1" applyFont="1" applyFill="1" applyBorder="1" applyAlignment="1">
      <alignment horizontal="center"/>
    </xf>
    <xf numFmtId="178" fontId="13" fillId="0" borderId="0" xfId="0" applyNumberFormat="1" applyFont="1" applyFill="1" applyBorder="1" applyAlignment="1">
      <alignment horizontal="left" vertical="center" wrapText="1"/>
    </xf>
    <xf numFmtId="178" fontId="4" fillId="0" borderId="0" xfId="0" applyNumberFormat="1" applyFont="1" applyFill="1" applyBorder="1" applyAlignment="1">
      <alignment horizontal="left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8" fontId="15" fillId="0" borderId="0" xfId="0" applyNumberFormat="1" applyFont="1" applyFill="1" applyBorder="1" applyAlignment="1"/>
    <xf numFmtId="178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178" fontId="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78" fontId="3" fillId="0" borderId="0" xfId="0" applyNumberFormat="1" applyFont="1" applyFill="1" applyBorder="1" applyAlignment="1">
      <alignment horizontal="center" vertical="center"/>
    </xf>
    <xf numFmtId="178" fontId="16" fillId="0" borderId="0" xfId="0" applyNumberFormat="1" applyFont="1" applyFill="1" applyBorder="1" applyAlignment="1">
      <alignment horizontal="center" vertical="center"/>
    </xf>
    <xf numFmtId="178" fontId="13" fillId="0" borderId="0" xfId="0" applyNumberFormat="1" applyFont="1" applyFill="1" applyBorder="1" applyAlignment="1">
      <alignment horizontal="left" vertical="center"/>
    </xf>
    <xf numFmtId="178" fontId="1" fillId="0" borderId="0" xfId="0" applyNumberFormat="1" applyFont="1" applyFill="1" applyBorder="1" applyAlignment="1" applyProtection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right" vertical="center"/>
    </xf>
    <xf numFmtId="0" fontId="12" fillId="0" borderId="15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2" fillId="0" borderId="16" xfId="0" applyFont="1" applyFill="1" applyBorder="1" applyAlignment="1">
      <alignment horizontal="center" vertical="center" wrapText="1"/>
    </xf>
    <xf numFmtId="178" fontId="1" fillId="0" borderId="16" xfId="0" applyNumberFormat="1" applyFont="1" applyFill="1" applyBorder="1" applyAlignment="1">
      <alignment horizontal="center" vertical="center" wrapText="1"/>
    </xf>
    <xf numFmtId="178" fontId="13" fillId="0" borderId="16" xfId="0" applyNumberFormat="1" applyFont="1" applyFill="1" applyBorder="1" applyAlignment="1" applyProtection="1">
      <alignment horizontal="center" vertical="center"/>
    </xf>
    <xf numFmtId="178" fontId="1" fillId="0" borderId="22" xfId="0" applyNumberFormat="1" applyFont="1" applyFill="1" applyBorder="1" applyAlignment="1">
      <alignment horizontal="center" vertical="center" wrapText="1"/>
    </xf>
    <xf numFmtId="178" fontId="17" fillId="0" borderId="2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8" fontId="19" fillId="0" borderId="0" xfId="0" applyNumberFormat="1" applyFont="1" applyFill="1" applyBorder="1" applyAlignment="1">
      <alignment horizontal="center" vertical="center" wrapText="1"/>
    </xf>
    <xf numFmtId="178" fontId="16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178" fontId="19" fillId="0" borderId="5" xfId="0" applyNumberFormat="1" applyFont="1" applyFill="1" applyBorder="1" applyAlignment="1">
      <alignment horizontal="center" vertical="center" wrapText="1"/>
    </xf>
    <xf numFmtId="178" fontId="13" fillId="0" borderId="9" xfId="0" applyNumberFormat="1" applyFont="1" applyFill="1" applyBorder="1" applyAlignment="1">
      <alignment horizontal="center" vertical="center" wrapText="1"/>
    </xf>
    <xf numFmtId="178" fontId="15" fillId="0" borderId="5" xfId="0" applyNumberFormat="1" applyFont="1" applyFill="1" applyBorder="1" applyAlignment="1">
      <alignment horizontal="center" vertical="center" wrapText="1"/>
    </xf>
    <xf numFmtId="178" fontId="13" fillId="0" borderId="9" xfId="0" applyNumberFormat="1" applyFont="1" applyFill="1" applyBorder="1" applyAlignment="1">
      <alignment horizontal="left"/>
    </xf>
    <xf numFmtId="0" fontId="21" fillId="0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wrapText="1"/>
    </xf>
    <xf numFmtId="176" fontId="22" fillId="0" borderId="9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left" vertical="center" wrapText="1"/>
    </xf>
    <xf numFmtId="178" fontId="13" fillId="0" borderId="9" xfId="0" applyNumberFormat="1" applyFont="1" applyFill="1" applyBorder="1" applyAlignment="1">
      <alignment horizontal="center" vertical="center"/>
    </xf>
    <xf numFmtId="178" fontId="16" fillId="0" borderId="9" xfId="0" applyNumberFormat="1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 vertical="center" wrapText="1"/>
    </xf>
    <xf numFmtId="179" fontId="1" fillId="0" borderId="9" xfId="17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176" fontId="24" fillId="0" borderId="9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left" vertical="center" wrapText="1"/>
    </xf>
    <xf numFmtId="176" fontId="25" fillId="0" borderId="9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0" fillId="0" borderId="20" xfId="0" applyFill="1" applyBorder="1">
      <alignment vertical="center"/>
    </xf>
    <xf numFmtId="0" fontId="0" fillId="0" borderId="21" xfId="0" applyFill="1" applyBorder="1" applyAlignment="1">
      <alignment horizontal="left" vertical="center"/>
    </xf>
    <xf numFmtId="0" fontId="0" fillId="0" borderId="21" xfId="0" applyFill="1" applyBorder="1" applyAlignment="1">
      <alignment horizontal="center" vertical="center"/>
    </xf>
    <xf numFmtId="0" fontId="21" fillId="0" borderId="2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178" fontId="13" fillId="0" borderId="16" xfId="0" applyNumberFormat="1" applyFont="1" applyFill="1" applyBorder="1" applyAlignment="1">
      <alignment horizontal="center" vertical="center" wrapText="1"/>
    </xf>
    <xf numFmtId="178" fontId="19" fillId="0" borderId="0" xfId="0" applyNumberFormat="1" applyFont="1" applyFill="1" applyBorder="1" applyAlignment="1"/>
    <xf numFmtId="178" fontId="13" fillId="0" borderId="0" xfId="0" applyNumberFormat="1" applyFont="1" applyFill="1" applyBorder="1" applyAlignment="1">
      <alignment wrapText="1"/>
    </xf>
    <xf numFmtId="178" fontId="26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vertical="center"/>
    </xf>
    <xf numFmtId="176" fontId="22" fillId="0" borderId="16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178" fontId="27" fillId="0" borderId="0" xfId="0" applyNumberFormat="1" applyFont="1" applyFill="1" applyBorder="1" applyAlignment="1">
      <alignment vertical="center"/>
    </xf>
    <xf numFmtId="179" fontId="28" fillId="0" borderId="0" xfId="8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 wrapText="1"/>
    </xf>
    <xf numFmtId="179" fontId="14" fillId="0" borderId="0" xfId="8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176" fontId="24" fillId="0" borderId="1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>
      <alignment vertical="center"/>
    </xf>
    <xf numFmtId="176" fontId="22" fillId="0" borderId="21" xfId="0" applyNumberFormat="1" applyFont="1" applyFill="1" applyBorder="1" applyAlignment="1">
      <alignment horizontal="center" vertical="center" wrapText="1"/>
    </xf>
    <xf numFmtId="176" fontId="22" fillId="0" borderId="23" xfId="0" applyNumberFormat="1" applyFont="1" applyFill="1" applyBorder="1" applyAlignment="1">
      <alignment horizontal="center" vertical="center" wrapText="1"/>
    </xf>
    <xf numFmtId="178" fontId="26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center" vertical="center"/>
    </xf>
    <xf numFmtId="178" fontId="31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78" fontId="19" fillId="0" borderId="0" xfId="0" applyNumberFormat="1" applyFont="1" applyFill="1" applyBorder="1" applyAlignment="1">
      <alignment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_表一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伊宁县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5" xfId="52"/>
    <cellStyle name="常规_2013年公共预算表" xfId="53"/>
    <cellStyle name="常规_2013年政府基金预算表" xfId="54"/>
    <cellStyle name="常规 2" xfId="55"/>
    <cellStyle name="常规 11 7" xfId="56"/>
    <cellStyle name="Normal" xfId="5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P55"/>
  <sheetViews>
    <sheetView showZeros="0" workbookViewId="0">
      <pane xSplit="2" ySplit="7" topLeftCell="C41" activePane="bottomRight" state="frozen"/>
      <selection/>
      <selection pane="topRight"/>
      <selection pane="bottomLeft"/>
      <selection pane="bottomRight" activeCell="M30" sqref="M30"/>
    </sheetView>
  </sheetViews>
  <sheetFormatPr defaultColWidth="9" defaultRowHeight="13.5"/>
  <cols>
    <col min="1" max="1" width="8.125" style="29" customWidth="1"/>
    <col min="2" max="2" width="26" style="29" customWidth="1"/>
    <col min="3" max="3" width="10.75" style="89" customWidth="1"/>
    <col min="4" max="4" width="8.625" style="89" customWidth="1"/>
    <col min="5" max="5" width="10.25" style="89" customWidth="1"/>
    <col min="6" max="6" width="8.5" style="89" customWidth="1"/>
    <col min="7" max="7" width="22.5" style="29" customWidth="1"/>
    <col min="8" max="8" width="10.75" style="89" customWidth="1"/>
    <col min="9" max="9" width="9.38333333333333" style="89" customWidth="1"/>
    <col min="10" max="10" width="11.1333333333333" style="89" customWidth="1"/>
    <col min="11" max="11" width="4.625" style="29" customWidth="1"/>
    <col min="12" max="14" width="12" style="29" customWidth="1"/>
    <col min="15" max="15" width="10.25" style="29" customWidth="1"/>
    <col min="16" max="16" width="11.75" style="29" customWidth="1"/>
    <col min="17" max="20" width="9" style="29"/>
    <col min="21" max="21" width="6.75" style="89" customWidth="1"/>
    <col min="22" max="22" width="6.375" style="29" customWidth="1"/>
    <col min="23" max="23" width="4.375" style="29" customWidth="1"/>
    <col min="24" max="24" width="12.75" style="29" customWidth="1"/>
    <col min="25" max="16384" width="9" style="29"/>
  </cols>
  <sheetData>
    <row r="1" spans="1:10">
      <c r="A1" s="32" t="s">
        <v>0</v>
      </c>
      <c r="I1" s="89">
        <f>I6-D6</f>
        <v>0</v>
      </c>
      <c r="J1" s="89">
        <f>J6-E6</f>
        <v>0</v>
      </c>
    </row>
    <row r="2" ht="21" spans="1:10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</row>
    <row r="3" ht="17.25" customHeight="1" spans="1:9">
      <c r="A3" s="35" t="s">
        <v>2</v>
      </c>
      <c r="I3" s="119" t="s">
        <v>3</v>
      </c>
    </row>
    <row r="4" s="89" customFormat="1" ht="24" customHeight="1" spans="1:10">
      <c r="A4" s="36" t="s">
        <v>4</v>
      </c>
      <c r="B4" s="37"/>
      <c r="C4" s="37"/>
      <c r="D4" s="37"/>
      <c r="E4" s="37"/>
      <c r="F4" s="37" t="s">
        <v>5</v>
      </c>
      <c r="G4" s="37"/>
      <c r="H4" s="37"/>
      <c r="I4" s="37"/>
      <c r="J4" s="82"/>
    </row>
    <row r="5" s="90" customFormat="1" ht="32.1" customHeight="1" spans="1:14">
      <c r="A5" s="38" t="s">
        <v>6</v>
      </c>
      <c r="B5" s="39" t="s">
        <v>7</v>
      </c>
      <c r="C5" s="39" t="s">
        <v>8</v>
      </c>
      <c r="D5" s="39" t="s">
        <v>9</v>
      </c>
      <c r="E5" s="39" t="s">
        <v>10</v>
      </c>
      <c r="F5" s="39" t="s">
        <v>6</v>
      </c>
      <c r="G5" s="39" t="s">
        <v>7</v>
      </c>
      <c r="H5" s="39" t="s">
        <v>8</v>
      </c>
      <c r="I5" s="39" t="s">
        <v>9</v>
      </c>
      <c r="J5" s="84" t="s">
        <v>10</v>
      </c>
      <c r="L5" s="120"/>
      <c r="M5" s="120"/>
      <c r="N5" s="120"/>
    </row>
    <row r="6" s="91" customFormat="1" ht="26" customHeight="1" spans="1:120">
      <c r="A6" s="94"/>
      <c r="B6" s="58" t="s">
        <v>11</v>
      </c>
      <c r="C6" s="95">
        <f>C7+C32</f>
        <v>396282</v>
      </c>
      <c r="D6" s="95">
        <f>D7+D32</f>
        <v>115638</v>
      </c>
      <c r="E6" s="95">
        <f>E7+E32</f>
        <v>511920</v>
      </c>
      <c r="F6" s="95"/>
      <c r="G6" s="95" t="s">
        <v>12</v>
      </c>
      <c r="H6" s="95">
        <f>H7+H32</f>
        <v>396282</v>
      </c>
      <c r="I6" s="95">
        <f>I7+I32</f>
        <v>115638</v>
      </c>
      <c r="J6" s="121">
        <f>J7+J32</f>
        <v>511920</v>
      </c>
      <c r="K6" s="122"/>
      <c r="L6" s="122"/>
      <c r="M6" s="123"/>
      <c r="N6" s="123"/>
      <c r="O6" s="122"/>
      <c r="P6" s="124"/>
      <c r="Q6" s="124"/>
      <c r="R6" s="124"/>
      <c r="S6" s="124"/>
      <c r="T6" s="124"/>
      <c r="U6" s="140"/>
      <c r="V6" s="141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122"/>
      <c r="CH6" s="122"/>
      <c r="CI6" s="122"/>
      <c r="CJ6" s="122"/>
      <c r="CK6" s="122"/>
      <c r="CL6" s="122"/>
      <c r="CM6" s="122"/>
      <c r="CN6" s="122"/>
      <c r="CO6" s="122"/>
      <c r="CP6" s="122"/>
      <c r="CQ6" s="122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</row>
    <row r="7" s="92" customFormat="1" ht="26" customHeight="1" spans="1:120">
      <c r="A7" s="96"/>
      <c r="B7" s="58" t="s">
        <v>13</v>
      </c>
      <c r="C7" s="95">
        <f>C8+C23</f>
        <v>93190</v>
      </c>
      <c r="D7" s="95">
        <f>D8+D23</f>
        <v>0</v>
      </c>
      <c r="E7" s="95">
        <f>E8+E23</f>
        <v>93190</v>
      </c>
      <c r="F7" s="95"/>
      <c r="G7" s="95" t="s">
        <v>14</v>
      </c>
      <c r="H7" s="95">
        <f>SUM(H8:H30)</f>
        <v>385974</v>
      </c>
      <c r="I7" s="95">
        <f>SUM(I8:I30)</f>
        <v>84429</v>
      </c>
      <c r="J7" s="121">
        <f>SUM(J8:J30)</f>
        <v>470403</v>
      </c>
      <c r="K7" s="67"/>
      <c r="L7" s="67"/>
      <c r="M7" s="67"/>
      <c r="N7" s="67"/>
      <c r="O7" s="125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125"/>
      <c r="CS7" s="125"/>
      <c r="CT7" s="125"/>
      <c r="CU7" s="125"/>
      <c r="CV7" s="125"/>
      <c r="CW7" s="125"/>
      <c r="CX7" s="125"/>
      <c r="CY7" s="125"/>
      <c r="CZ7" s="125"/>
      <c r="DA7" s="125"/>
      <c r="DB7" s="125"/>
      <c r="DC7" s="125"/>
      <c r="DD7" s="125"/>
      <c r="DE7" s="125"/>
      <c r="DF7" s="125"/>
      <c r="DG7" s="125"/>
      <c r="DH7" s="125"/>
      <c r="DI7" s="125"/>
      <c r="DJ7" s="125"/>
      <c r="DK7" s="125"/>
      <c r="DL7" s="125"/>
      <c r="DM7" s="125"/>
      <c r="DN7" s="125"/>
      <c r="DO7" s="125"/>
      <c r="DP7" s="125"/>
    </row>
    <row r="8" ht="24" customHeight="1" spans="1:29">
      <c r="A8" s="40">
        <v>101</v>
      </c>
      <c r="B8" s="97" t="s">
        <v>15</v>
      </c>
      <c r="C8" s="95">
        <f>SUM(C9:C22)</f>
        <v>72365</v>
      </c>
      <c r="D8" s="95">
        <f>SUM(D9:D22)</f>
        <v>0</v>
      </c>
      <c r="E8" s="95">
        <f>SUM(E9:E22)</f>
        <v>72365</v>
      </c>
      <c r="F8" s="98">
        <v>201</v>
      </c>
      <c r="G8" s="99" t="s">
        <v>16</v>
      </c>
      <c r="H8" s="100">
        <v>23980</v>
      </c>
      <c r="I8" s="100">
        <v>548</v>
      </c>
      <c r="J8" s="126">
        <f>H8+I8</f>
        <v>24528</v>
      </c>
      <c r="L8" s="127"/>
      <c r="M8" s="127"/>
      <c r="N8" s="127"/>
      <c r="O8" s="128"/>
      <c r="P8" s="129"/>
      <c r="Q8" s="127"/>
      <c r="R8" s="127"/>
      <c r="S8" s="129"/>
      <c r="T8" s="31"/>
      <c r="U8" s="142"/>
      <c r="V8" s="31"/>
      <c r="W8" s="31"/>
      <c r="X8" s="143"/>
      <c r="Y8" s="31"/>
      <c r="Z8" s="31"/>
      <c r="AA8" s="31"/>
      <c r="AB8" s="31"/>
      <c r="AC8" s="31"/>
    </row>
    <row r="9" ht="24" customHeight="1" spans="1:29">
      <c r="A9" s="101">
        <v>10101</v>
      </c>
      <c r="B9" s="102" t="s">
        <v>17</v>
      </c>
      <c r="C9" s="42">
        <v>29936</v>
      </c>
      <c r="D9" s="57"/>
      <c r="E9" s="42">
        <v>29936</v>
      </c>
      <c r="F9" s="98">
        <v>203</v>
      </c>
      <c r="G9" s="99" t="s">
        <v>18</v>
      </c>
      <c r="H9" s="100"/>
      <c r="I9" s="100">
        <v>0</v>
      </c>
      <c r="J9" s="126">
        <f t="shared" ref="J8:J30" si="0">H9+I9</f>
        <v>0</v>
      </c>
      <c r="L9" s="127"/>
      <c r="M9" s="127"/>
      <c r="N9" s="127"/>
      <c r="O9" s="128"/>
      <c r="P9" s="129"/>
      <c r="Q9" s="127"/>
      <c r="R9" s="127"/>
      <c r="S9" s="129"/>
      <c r="T9" s="31"/>
      <c r="U9" s="144"/>
      <c r="V9" s="31"/>
      <c r="W9" s="145"/>
      <c r="X9" s="143"/>
      <c r="Y9" s="31"/>
      <c r="Z9" s="31"/>
      <c r="AA9" s="31"/>
      <c r="AB9" s="31"/>
      <c r="AC9" s="31"/>
    </row>
    <row r="10" ht="24" customHeight="1" spans="1:29">
      <c r="A10" s="101">
        <v>10104</v>
      </c>
      <c r="B10" s="102" t="s">
        <v>19</v>
      </c>
      <c r="C10" s="42">
        <v>7280</v>
      </c>
      <c r="D10" s="57"/>
      <c r="E10" s="42">
        <v>7280</v>
      </c>
      <c r="F10" s="98">
        <v>204</v>
      </c>
      <c r="G10" s="99" t="s">
        <v>20</v>
      </c>
      <c r="H10" s="100">
        <v>18945</v>
      </c>
      <c r="I10" s="100">
        <v>9049</v>
      </c>
      <c r="J10" s="126">
        <f t="shared" si="0"/>
        <v>27994</v>
      </c>
      <c r="L10" s="127"/>
      <c r="M10" s="127"/>
      <c r="N10" s="127"/>
      <c r="O10" s="128"/>
      <c r="P10" s="129"/>
      <c r="Q10" s="127"/>
      <c r="R10" s="127"/>
      <c r="S10" s="129"/>
      <c r="T10" s="31"/>
      <c r="U10" s="144"/>
      <c r="V10" s="31"/>
      <c r="W10" s="145"/>
      <c r="X10" s="143"/>
      <c r="Y10" s="31"/>
      <c r="Z10" s="31"/>
      <c r="AA10" s="31"/>
      <c r="AB10" s="31"/>
      <c r="AC10" s="31"/>
    </row>
    <row r="11" ht="24" customHeight="1" spans="1:29">
      <c r="A11" s="101">
        <v>10106</v>
      </c>
      <c r="B11" s="102" t="s">
        <v>21</v>
      </c>
      <c r="C11" s="42">
        <v>1936</v>
      </c>
      <c r="D11" s="57"/>
      <c r="E11" s="42">
        <v>1936</v>
      </c>
      <c r="F11" s="98">
        <v>205</v>
      </c>
      <c r="G11" s="99" t="s">
        <v>22</v>
      </c>
      <c r="H11" s="100">
        <v>89837</v>
      </c>
      <c r="I11" s="100">
        <v>3355</v>
      </c>
      <c r="J11" s="126">
        <f t="shared" si="0"/>
        <v>93192</v>
      </c>
      <c r="L11" s="130"/>
      <c r="M11" s="127"/>
      <c r="N11" s="130"/>
      <c r="O11" s="128"/>
      <c r="P11" s="129"/>
      <c r="Q11" s="130"/>
      <c r="R11" s="130"/>
      <c r="S11" s="129"/>
      <c r="T11" s="31"/>
      <c r="U11" s="144"/>
      <c r="V11" s="31"/>
      <c r="W11" s="145"/>
      <c r="X11" s="143"/>
      <c r="Y11" s="31"/>
      <c r="Z11" s="31"/>
      <c r="AA11" s="31"/>
      <c r="AB11" s="31"/>
      <c r="AC11" s="31"/>
    </row>
    <row r="12" ht="24" customHeight="1" spans="1:29">
      <c r="A12" s="101">
        <v>10107</v>
      </c>
      <c r="B12" s="102" t="s">
        <v>23</v>
      </c>
      <c r="C12" s="42">
        <v>476</v>
      </c>
      <c r="D12" s="57"/>
      <c r="E12" s="42">
        <v>476</v>
      </c>
      <c r="F12" s="98">
        <v>206</v>
      </c>
      <c r="G12" s="99" t="s">
        <v>24</v>
      </c>
      <c r="H12" s="100">
        <v>2970</v>
      </c>
      <c r="I12" s="100"/>
      <c r="J12" s="126">
        <f t="shared" si="0"/>
        <v>2970</v>
      </c>
      <c r="L12" s="131"/>
      <c r="M12" s="127"/>
      <c r="N12" s="131"/>
      <c r="O12" s="128"/>
      <c r="P12" s="129"/>
      <c r="Q12" s="131"/>
      <c r="R12" s="131"/>
      <c r="S12" s="129"/>
      <c r="T12" s="31"/>
      <c r="U12" s="144"/>
      <c r="V12" s="31"/>
      <c r="W12" s="145"/>
      <c r="X12" s="143"/>
      <c r="Y12" s="31"/>
      <c r="Z12" s="31"/>
      <c r="AA12" s="31"/>
      <c r="AB12" s="31"/>
      <c r="AC12" s="31"/>
    </row>
    <row r="13" ht="24" customHeight="1" spans="1:29">
      <c r="A13" s="101">
        <v>10109</v>
      </c>
      <c r="B13" s="102" t="s">
        <v>25</v>
      </c>
      <c r="C13" s="42">
        <v>2739</v>
      </c>
      <c r="D13" s="57"/>
      <c r="E13" s="42">
        <v>2739</v>
      </c>
      <c r="F13" s="98">
        <v>207</v>
      </c>
      <c r="G13" s="99" t="s">
        <v>26</v>
      </c>
      <c r="H13" s="100">
        <v>3600</v>
      </c>
      <c r="I13" s="100"/>
      <c r="J13" s="126">
        <f t="shared" si="0"/>
        <v>3600</v>
      </c>
      <c r="L13" s="130"/>
      <c r="M13" s="127"/>
      <c r="N13" s="130"/>
      <c r="O13" s="128"/>
      <c r="P13" s="129"/>
      <c r="Q13" s="130"/>
      <c r="R13" s="130"/>
      <c r="S13" s="129"/>
      <c r="T13" s="31"/>
      <c r="U13" s="144"/>
      <c r="V13" s="31"/>
      <c r="W13" s="145"/>
      <c r="X13" s="143"/>
      <c r="Y13" s="31"/>
      <c r="Z13" s="31"/>
      <c r="AA13" s="31"/>
      <c r="AB13" s="31"/>
      <c r="AC13" s="31"/>
    </row>
    <row r="14" ht="24" customHeight="1" spans="1:29">
      <c r="A14" s="101">
        <v>10110</v>
      </c>
      <c r="B14" s="102" t="s">
        <v>27</v>
      </c>
      <c r="C14" s="42">
        <v>4131</v>
      </c>
      <c r="D14" s="57"/>
      <c r="E14" s="42">
        <v>4131</v>
      </c>
      <c r="F14" s="98">
        <v>208</v>
      </c>
      <c r="G14" s="99" t="s">
        <v>28</v>
      </c>
      <c r="H14" s="100">
        <v>40104</v>
      </c>
      <c r="I14" s="100"/>
      <c r="J14" s="126">
        <f t="shared" si="0"/>
        <v>40104</v>
      </c>
      <c r="L14" s="130"/>
      <c r="M14" s="127"/>
      <c r="N14" s="130"/>
      <c r="O14" s="128"/>
      <c r="P14" s="129"/>
      <c r="Q14" s="130"/>
      <c r="R14" s="130"/>
      <c r="S14" s="129"/>
      <c r="T14" s="31"/>
      <c r="U14" s="144"/>
      <c r="V14" s="31"/>
      <c r="W14" s="145"/>
      <c r="X14" s="143"/>
      <c r="Y14" s="31"/>
      <c r="Z14" s="31"/>
      <c r="AA14" s="31"/>
      <c r="AB14" s="31"/>
      <c r="AC14" s="31"/>
    </row>
    <row r="15" ht="24" customHeight="1" spans="1:29">
      <c r="A15" s="101">
        <v>10111</v>
      </c>
      <c r="B15" s="102" t="s">
        <v>29</v>
      </c>
      <c r="C15" s="42">
        <v>1709</v>
      </c>
      <c r="D15" s="57"/>
      <c r="E15" s="42">
        <v>1709</v>
      </c>
      <c r="F15" s="98">
        <v>210</v>
      </c>
      <c r="G15" s="99" t="s">
        <v>30</v>
      </c>
      <c r="H15" s="100">
        <v>21817</v>
      </c>
      <c r="I15" s="100">
        <v>2333</v>
      </c>
      <c r="J15" s="126">
        <f t="shared" si="0"/>
        <v>24150</v>
      </c>
      <c r="L15" s="130"/>
      <c r="M15" s="127"/>
      <c r="N15" s="130"/>
      <c r="O15" s="128"/>
      <c r="P15" s="129"/>
      <c r="Q15" s="130"/>
      <c r="R15" s="130"/>
      <c r="S15" s="129"/>
      <c r="T15" s="31"/>
      <c r="U15" s="144"/>
      <c r="V15" s="31"/>
      <c r="W15" s="145"/>
      <c r="X15" s="143"/>
      <c r="Y15" s="31"/>
      <c r="Z15" s="31"/>
      <c r="AA15" s="31"/>
      <c r="AB15" s="31"/>
      <c r="AC15" s="31"/>
    </row>
    <row r="16" ht="24" customHeight="1" spans="1:29">
      <c r="A16" s="101">
        <v>10112</v>
      </c>
      <c r="B16" s="102" t="s">
        <v>31</v>
      </c>
      <c r="C16" s="42">
        <v>2276</v>
      </c>
      <c r="D16" s="57"/>
      <c r="E16" s="42">
        <v>2276</v>
      </c>
      <c r="F16" s="98">
        <v>211</v>
      </c>
      <c r="G16" s="99" t="s">
        <v>32</v>
      </c>
      <c r="H16" s="100">
        <v>4273</v>
      </c>
      <c r="I16" s="100">
        <v>3420</v>
      </c>
      <c r="J16" s="126">
        <f t="shared" si="0"/>
        <v>7693</v>
      </c>
      <c r="L16" s="131"/>
      <c r="M16" s="127"/>
      <c r="N16" s="131"/>
      <c r="O16" s="128"/>
      <c r="P16" s="129"/>
      <c r="Q16" s="131"/>
      <c r="R16" s="131"/>
      <c r="S16" s="129"/>
      <c r="T16" s="31"/>
      <c r="U16" s="144"/>
      <c r="V16" s="31"/>
      <c r="W16" s="145"/>
      <c r="X16" s="143"/>
      <c r="Y16" s="31"/>
      <c r="Z16" s="31"/>
      <c r="AA16" s="31"/>
      <c r="AB16" s="31"/>
      <c r="AC16" s="31"/>
    </row>
    <row r="17" ht="24" customHeight="1" spans="1:29">
      <c r="A17" s="101">
        <v>10113</v>
      </c>
      <c r="B17" s="102" t="s">
        <v>33</v>
      </c>
      <c r="C17" s="42">
        <v>1129</v>
      </c>
      <c r="D17" s="57"/>
      <c r="E17" s="42">
        <v>1129</v>
      </c>
      <c r="F17" s="98">
        <v>212</v>
      </c>
      <c r="G17" s="99" t="s">
        <v>34</v>
      </c>
      <c r="H17" s="100">
        <v>7535</v>
      </c>
      <c r="I17" s="100">
        <v>13834</v>
      </c>
      <c r="J17" s="126">
        <f t="shared" si="0"/>
        <v>21369</v>
      </c>
      <c r="L17" s="131"/>
      <c r="M17" s="127"/>
      <c r="N17" s="131"/>
      <c r="O17" s="128"/>
      <c r="P17" s="129"/>
      <c r="Q17" s="131"/>
      <c r="R17" s="131"/>
      <c r="S17" s="129"/>
      <c r="T17" s="31"/>
      <c r="U17" s="144"/>
      <c r="V17" s="31"/>
      <c r="W17" s="145"/>
      <c r="X17" s="143"/>
      <c r="Y17" s="31"/>
      <c r="Z17" s="31"/>
      <c r="AA17" s="31"/>
      <c r="AB17" s="31"/>
      <c r="AC17" s="31"/>
    </row>
    <row r="18" ht="24" customHeight="1" spans="1:29">
      <c r="A18" s="101">
        <v>10114</v>
      </c>
      <c r="B18" s="102" t="s">
        <v>35</v>
      </c>
      <c r="C18" s="42">
        <v>2116</v>
      </c>
      <c r="D18" s="57"/>
      <c r="E18" s="42">
        <v>2116</v>
      </c>
      <c r="F18" s="98">
        <v>213</v>
      </c>
      <c r="G18" s="99" t="s">
        <v>36</v>
      </c>
      <c r="H18" s="100">
        <v>145390</v>
      </c>
      <c r="I18" s="100">
        <v>34683</v>
      </c>
      <c r="J18" s="126">
        <f t="shared" si="0"/>
        <v>180073</v>
      </c>
      <c r="L18" s="131"/>
      <c r="M18" s="127"/>
      <c r="N18" s="131"/>
      <c r="O18" s="128"/>
      <c r="P18" s="129"/>
      <c r="Q18" s="131"/>
      <c r="R18" s="131"/>
      <c r="S18" s="129"/>
      <c r="T18" s="129"/>
      <c r="U18" s="144"/>
      <c r="V18" s="31"/>
      <c r="W18" s="145"/>
      <c r="X18" s="143"/>
      <c r="Y18" s="31"/>
      <c r="Z18" s="31"/>
      <c r="AA18" s="31"/>
      <c r="AB18" s="31"/>
      <c r="AC18" s="31"/>
    </row>
    <row r="19" ht="24" customHeight="1" spans="1:29">
      <c r="A19" s="101">
        <v>10118</v>
      </c>
      <c r="B19" s="102" t="s">
        <v>37</v>
      </c>
      <c r="C19" s="42">
        <v>13544</v>
      </c>
      <c r="D19" s="57"/>
      <c r="E19" s="42">
        <v>13544</v>
      </c>
      <c r="F19" s="98">
        <v>214</v>
      </c>
      <c r="G19" s="99" t="s">
        <v>38</v>
      </c>
      <c r="H19" s="100">
        <v>4633</v>
      </c>
      <c r="I19" s="100">
        <v>11673</v>
      </c>
      <c r="J19" s="126">
        <f t="shared" si="0"/>
        <v>16306</v>
      </c>
      <c r="L19" s="131"/>
      <c r="M19" s="127"/>
      <c r="N19" s="131"/>
      <c r="O19" s="128"/>
      <c r="P19" s="129"/>
      <c r="Q19" s="131"/>
      <c r="R19" s="131"/>
      <c r="S19" s="129"/>
      <c r="T19" s="31"/>
      <c r="U19" s="144"/>
      <c r="V19" s="31"/>
      <c r="W19" s="145"/>
      <c r="X19" s="143"/>
      <c r="Y19" s="31"/>
      <c r="Z19" s="31"/>
      <c r="AA19" s="31"/>
      <c r="AB19" s="31"/>
      <c r="AC19" s="31"/>
    </row>
    <row r="20" ht="24" customHeight="1" spans="1:29">
      <c r="A20" s="101">
        <v>10119</v>
      </c>
      <c r="B20" s="102" t="s">
        <v>39</v>
      </c>
      <c r="C20" s="42">
        <v>5032</v>
      </c>
      <c r="D20" s="57"/>
      <c r="E20" s="42">
        <v>5032</v>
      </c>
      <c r="F20" s="98">
        <v>215</v>
      </c>
      <c r="G20" s="99" t="s">
        <v>40</v>
      </c>
      <c r="H20" s="100">
        <v>20</v>
      </c>
      <c r="I20" s="100">
        <v>34</v>
      </c>
      <c r="J20" s="126">
        <f t="shared" si="0"/>
        <v>54</v>
      </c>
      <c r="L20" s="127"/>
      <c r="M20" s="127"/>
      <c r="N20" s="127"/>
      <c r="O20" s="128"/>
      <c r="P20" s="132"/>
      <c r="Q20" s="127"/>
      <c r="R20" s="127"/>
      <c r="S20" s="132"/>
      <c r="T20" s="31"/>
      <c r="U20" s="144"/>
      <c r="V20" s="31"/>
      <c r="W20" s="145"/>
      <c r="X20" s="143"/>
      <c r="Y20" s="31"/>
      <c r="Z20" s="31"/>
      <c r="AA20" s="31"/>
      <c r="AB20" s="31"/>
      <c r="AC20" s="31"/>
    </row>
    <row r="21" ht="24" customHeight="1" spans="1:29">
      <c r="A21" s="101">
        <v>10121</v>
      </c>
      <c r="B21" s="102" t="s">
        <v>41</v>
      </c>
      <c r="C21" s="60"/>
      <c r="D21" s="57"/>
      <c r="E21" s="60"/>
      <c r="F21" s="98">
        <v>216</v>
      </c>
      <c r="G21" s="99" t="s">
        <v>42</v>
      </c>
      <c r="H21" s="100">
        <v>810</v>
      </c>
      <c r="I21" s="100">
        <v>842</v>
      </c>
      <c r="J21" s="126">
        <f t="shared" si="0"/>
        <v>1652</v>
      </c>
      <c r="L21" s="131"/>
      <c r="M21" s="127"/>
      <c r="N21" s="131"/>
      <c r="O21" s="128"/>
      <c r="P21" s="129"/>
      <c r="Q21" s="131"/>
      <c r="R21" s="131"/>
      <c r="S21" s="129"/>
      <c r="T21" s="31"/>
      <c r="U21" s="144"/>
      <c r="V21" s="31"/>
      <c r="W21" s="145"/>
      <c r="X21" s="143"/>
      <c r="Y21" s="31"/>
      <c r="Z21" s="31"/>
      <c r="AA21" s="31"/>
      <c r="AB21" s="31"/>
      <c r="AC21" s="31"/>
    </row>
    <row r="22" ht="24" customHeight="1" spans="1:29">
      <c r="A22" s="101">
        <v>10199</v>
      </c>
      <c r="B22" s="102" t="s">
        <v>43</v>
      </c>
      <c r="C22" s="60">
        <v>61</v>
      </c>
      <c r="D22" s="57"/>
      <c r="E22" s="60">
        <v>61</v>
      </c>
      <c r="F22" s="98">
        <v>217</v>
      </c>
      <c r="G22" s="99" t="s">
        <v>44</v>
      </c>
      <c r="H22" s="100">
        <v>19</v>
      </c>
      <c r="I22" s="100">
        <v>8</v>
      </c>
      <c r="J22" s="126">
        <f t="shared" si="0"/>
        <v>27</v>
      </c>
      <c r="L22" s="127"/>
      <c r="M22" s="127"/>
      <c r="N22" s="127"/>
      <c r="O22" s="128"/>
      <c r="P22" s="129"/>
      <c r="Q22" s="127"/>
      <c r="R22" s="127"/>
      <c r="S22" s="129"/>
      <c r="T22" s="31"/>
      <c r="U22" s="144"/>
      <c r="V22" s="31"/>
      <c r="W22" s="145"/>
      <c r="X22" s="143"/>
      <c r="Y22" s="31"/>
      <c r="Z22" s="31"/>
      <c r="AA22" s="31"/>
      <c r="AB22" s="31"/>
      <c r="AC22" s="31"/>
    </row>
    <row r="23" ht="24" customHeight="1" spans="1:29">
      <c r="A23" s="40">
        <v>103</v>
      </c>
      <c r="B23" s="103" t="s">
        <v>45</v>
      </c>
      <c r="C23" s="104">
        <f>SUM(C24:C31)</f>
        <v>20825</v>
      </c>
      <c r="D23" s="104">
        <f>SUM(D24:D31)</f>
        <v>0</v>
      </c>
      <c r="E23" s="104">
        <f t="shared" ref="E23:E31" si="1">C23+D23</f>
        <v>20825</v>
      </c>
      <c r="F23" s="98">
        <v>220</v>
      </c>
      <c r="G23" s="99" t="s">
        <v>46</v>
      </c>
      <c r="H23" s="100">
        <v>496</v>
      </c>
      <c r="I23" s="100">
        <v>522</v>
      </c>
      <c r="J23" s="126">
        <f t="shared" si="0"/>
        <v>1018</v>
      </c>
      <c r="L23" s="131"/>
      <c r="M23" s="127"/>
      <c r="N23" s="131"/>
      <c r="O23" s="128"/>
      <c r="P23" s="129"/>
      <c r="Q23" s="131"/>
      <c r="R23" s="131"/>
      <c r="S23" s="129"/>
      <c r="T23" s="31"/>
      <c r="U23" s="144"/>
      <c r="V23" s="31"/>
      <c r="W23" s="31"/>
      <c r="X23" s="143"/>
      <c r="Y23" s="31"/>
      <c r="Z23" s="31"/>
      <c r="AA23" s="31"/>
      <c r="AB23" s="31"/>
      <c r="AC23" s="31"/>
    </row>
    <row r="24" ht="24" customHeight="1" spans="1:29">
      <c r="A24" s="101">
        <v>10302</v>
      </c>
      <c r="B24" s="102" t="s">
        <v>47</v>
      </c>
      <c r="C24" s="42">
        <v>7293</v>
      </c>
      <c r="D24" s="105"/>
      <c r="E24" s="57">
        <f t="shared" si="1"/>
        <v>7293</v>
      </c>
      <c r="F24" s="98">
        <v>221</v>
      </c>
      <c r="G24" s="99" t="s">
        <v>48</v>
      </c>
      <c r="H24" s="100">
        <v>9543</v>
      </c>
      <c r="I24" s="100">
        <v>3657</v>
      </c>
      <c r="J24" s="126">
        <f t="shared" si="0"/>
        <v>13200</v>
      </c>
      <c r="L24" s="130"/>
      <c r="M24" s="127"/>
      <c r="N24" s="130"/>
      <c r="O24" s="128"/>
      <c r="P24" s="129"/>
      <c r="Q24" s="130"/>
      <c r="R24" s="130"/>
      <c r="S24" s="129"/>
      <c r="T24" s="31"/>
      <c r="U24" s="144"/>
      <c r="V24" s="31"/>
      <c r="W24" s="31"/>
      <c r="X24" s="143"/>
      <c r="Y24" s="31"/>
      <c r="Z24" s="31"/>
      <c r="AA24" s="31"/>
      <c r="AB24" s="31"/>
      <c r="AC24" s="31"/>
    </row>
    <row r="25" ht="24" customHeight="1" spans="1:29">
      <c r="A25" s="101">
        <v>10304</v>
      </c>
      <c r="B25" s="102" t="s">
        <v>49</v>
      </c>
      <c r="C25" s="42">
        <v>382</v>
      </c>
      <c r="D25" s="57"/>
      <c r="E25" s="57">
        <f t="shared" si="1"/>
        <v>382</v>
      </c>
      <c r="F25" s="98">
        <v>222</v>
      </c>
      <c r="G25" s="99" t="s">
        <v>50</v>
      </c>
      <c r="H25" s="100">
        <v>300</v>
      </c>
      <c r="I25" s="100">
        <v>200</v>
      </c>
      <c r="J25" s="126">
        <f t="shared" si="0"/>
        <v>500</v>
      </c>
      <c r="L25" s="131"/>
      <c r="M25" s="127"/>
      <c r="N25" s="131"/>
      <c r="O25" s="128"/>
      <c r="P25" s="129"/>
      <c r="Q25" s="131"/>
      <c r="R25" s="131"/>
      <c r="S25" s="129"/>
      <c r="T25" s="31"/>
      <c r="U25" s="144"/>
      <c r="V25" s="31"/>
      <c r="W25" s="31"/>
      <c r="X25" s="143"/>
      <c r="Y25" s="31"/>
      <c r="Z25" s="31"/>
      <c r="AA25" s="31"/>
      <c r="AB25" s="31"/>
      <c r="AC25" s="31"/>
    </row>
    <row r="26" ht="24" customHeight="1" spans="1:29">
      <c r="A26" s="101">
        <v>10305</v>
      </c>
      <c r="B26" s="102" t="s">
        <v>51</v>
      </c>
      <c r="C26" s="42">
        <v>5252</v>
      </c>
      <c r="D26" s="57"/>
      <c r="E26" s="57">
        <f t="shared" si="1"/>
        <v>5252</v>
      </c>
      <c r="F26" s="98">
        <v>224</v>
      </c>
      <c r="G26" s="99" t="s">
        <v>52</v>
      </c>
      <c r="H26" s="100">
        <v>971</v>
      </c>
      <c r="I26" s="100">
        <v>251</v>
      </c>
      <c r="J26" s="126">
        <f t="shared" si="0"/>
        <v>1222</v>
      </c>
      <c r="L26" s="127"/>
      <c r="M26" s="127"/>
      <c r="N26" s="127"/>
      <c r="O26" s="128"/>
      <c r="P26" s="129"/>
      <c r="Q26" s="127"/>
      <c r="R26" s="127"/>
      <c r="S26" s="129"/>
      <c r="T26" s="31"/>
      <c r="U26" s="144"/>
      <c r="V26" s="31"/>
      <c r="W26" s="31"/>
      <c r="X26" s="143"/>
      <c r="Y26" s="31"/>
      <c r="Z26" s="31"/>
      <c r="AA26" s="31"/>
      <c r="AB26" s="31"/>
      <c r="AC26" s="31"/>
    </row>
    <row r="27" ht="24" customHeight="1" spans="1:29">
      <c r="A27" s="101">
        <v>10306</v>
      </c>
      <c r="B27" s="102" t="s">
        <v>53</v>
      </c>
      <c r="C27" s="42"/>
      <c r="D27" s="57"/>
      <c r="E27" s="57">
        <f t="shared" si="1"/>
        <v>0</v>
      </c>
      <c r="F27" s="98">
        <v>227</v>
      </c>
      <c r="G27" s="99" t="s">
        <v>54</v>
      </c>
      <c r="H27" s="100">
        <v>4000</v>
      </c>
      <c r="I27" s="113"/>
      <c r="J27" s="126">
        <f t="shared" si="0"/>
        <v>4000</v>
      </c>
      <c r="L27" s="127"/>
      <c r="M27" s="127"/>
      <c r="N27" s="127"/>
      <c r="O27" s="128"/>
      <c r="P27" s="133"/>
      <c r="Q27" s="127"/>
      <c r="R27" s="127"/>
      <c r="S27" s="133"/>
      <c r="T27" s="31"/>
      <c r="U27" s="144"/>
      <c r="V27" s="31"/>
      <c r="W27" s="31"/>
      <c r="X27" s="31"/>
      <c r="Y27" s="31"/>
      <c r="Z27" s="31"/>
      <c r="AA27" s="31"/>
      <c r="AB27" s="31"/>
      <c r="AC27" s="31"/>
    </row>
    <row r="28" ht="24" customHeight="1" spans="1:29">
      <c r="A28" s="101">
        <v>10307</v>
      </c>
      <c r="B28" s="102" t="s">
        <v>55</v>
      </c>
      <c r="C28" s="42">
        <v>7448</v>
      </c>
      <c r="D28" s="57"/>
      <c r="E28" s="57">
        <f t="shared" si="1"/>
        <v>7448</v>
      </c>
      <c r="F28" s="98">
        <v>229</v>
      </c>
      <c r="G28" s="99" t="s">
        <v>56</v>
      </c>
      <c r="H28" s="100">
        <v>601</v>
      </c>
      <c r="I28" s="113"/>
      <c r="J28" s="126">
        <f t="shared" si="0"/>
        <v>601</v>
      </c>
      <c r="L28" s="127"/>
      <c r="M28" s="127"/>
      <c r="N28" s="127"/>
      <c r="O28" s="128"/>
      <c r="P28" s="133"/>
      <c r="Q28" s="127"/>
      <c r="R28" s="127"/>
      <c r="S28" s="133"/>
      <c r="T28" s="31"/>
      <c r="U28" s="142"/>
      <c r="V28" s="31"/>
      <c r="W28" s="31"/>
      <c r="X28" s="31"/>
      <c r="Y28" s="31"/>
      <c r="Z28" s="31"/>
      <c r="AA28" s="31"/>
      <c r="AB28" s="31"/>
      <c r="AC28" s="31"/>
    </row>
    <row r="29" ht="24" customHeight="1" spans="1:29">
      <c r="A29" s="101">
        <v>10308</v>
      </c>
      <c r="B29" s="102" t="s">
        <v>57</v>
      </c>
      <c r="C29" s="106">
        <v>100</v>
      </c>
      <c r="D29" s="57"/>
      <c r="E29" s="57">
        <f t="shared" si="1"/>
        <v>100</v>
      </c>
      <c r="F29" s="98">
        <v>232</v>
      </c>
      <c r="G29" s="99" t="s">
        <v>58</v>
      </c>
      <c r="H29" s="100">
        <v>6104</v>
      </c>
      <c r="I29" s="113"/>
      <c r="J29" s="126">
        <f t="shared" si="0"/>
        <v>6104</v>
      </c>
      <c r="L29" s="127"/>
      <c r="M29" s="127"/>
      <c r="N29" s="127"/>
      <c r="O29" s="128"/>
      <c r="P29" s="134"/>
      <c r="Q29" s="127"/>
      <c r="R29" s="127"/>
      <c r="S29" s="134"/>
      <c r="T29" s="31"/>
      <c r="U29" s="142"/>
      <c r="V29" s="31"/>
      <c r="W29" s="31"/>
      <c r="X29" s="31"/>
      <c r="Y29" s="31"/>
      <c r="Z29" s="31"/>
      <c r="AA29" s="31"/>
      <c r="AB29" s="31"/>
      <c r="AC29" s="31"/>
    </row>
    <row r="30" ht="24" customHeight="1" spans="1:29">
      <c r="A30" s="101">
        <v>10309</v>
      </c>
      <c r="B30" s="102" t="s">
        <v>59</v>
      </c>
      <c r="C30" s="42">
        <v>350</v>
      </c>
      <c r="D30" s="57"/>
      <c r="E30" s="57">
        <f t="shared" si="1"/>
        <v>350</v>
      </c>
      <c r="F30" s="98">
        <v>233</v>
      </c>
      <c r="G30" s="99" t="s">
        <v>60</v>
      </c>
      <c r="H30" s="100">
        <v>26</v>
      </c>
      <c r="I30" s="100">
        <v>20</v>
      </c>
      <c r="J30" s="126">
        <f t="shared" si="0"/>
        <v>46</v>
      </c>
      <c r="L30" s="127"/>
      <c r="M30" s="127"/>
      <c r="N30" s="127"/>
      <c r="O30" s="128"/>
      <c r="P30" s="134"/>
      <c r="Q30" s="127"/>
      <c r="R30" s="127"/>
      <c r="S30" s="134"/>
      <c r="T30" s="31"/>
      <c r="U30" s="142"/>
      <c r="V30" s="31"/>
      <c r="W30" s="31"/>
      <c r="X30" s="31"/>
      <c r="Y30" s="31"/>
      <c r="Z30" s="31"/>
      <c r="AA30" s="31"/>
      <c r="AB30" s="31"/>
      <c r="AC30" s="31"/>
    </row>
    <row r="31" ht="24" customHeight="1" spans="1:29">
      <c r="A31" s="101">
        <v>10399</v>
      </c>
      <c r="B31" s="102" t="s">
        <v>61</v>
      </c>
      <c r="C31" s="107"/>
      <c r="D31" s="57"/>
      <c r="E31" s="57">
        <f t="shared" si="1"/>
        <v>0</v>
      </c>
      <c r="F31" s="98"/>
      <c r="G31" s="49"/>
      <c r="H31" s="108"/>
      <c r="I31" s="108"/>
      <c r="J31" s="135"/>
      <c r="L31" s="31"/>
      <c r="M31" s="127"/>
      <c r="N31" s="31"/>
      <c r="O31" s="31"/>
      <c r="P31" s="31"/>
      <c r="Q31" s="31"/>
      <c r="R31" s="31"/>
      <c r="S31" s="31"/>
      <c r="T31" s="31"/>
      <c r="U31" s="142"/>
      <c r="V31" s="31"/>
      <c r="W31" s="31"/>
      <c r="X31" s="31"/>
      <c r="Y31" s="31"/>
      <c r="Z31" s="31"/>
      <c r="AA31" s="31"/>
      <c r="AB31" s="31"/>
      <c r="AC31" s="31"/>
    </row>
    <row r="32" s="30" customFormat="1" ht="24" customHeight="1" spans="1:29">
      <c r="A32" s="109">
        <v>110</v>
      </c>
      <c r="B32" s="110" t="s">
        <v>62</v>
      </c>
      <c r="C32" s="111">
        <f>SUM(C33:C38)</f>
        <v>303092</v>
      </c>
      <c r="D32" s="111">
        <f t="shared" ref="D32:E32" si="2">SUM(D33:D38)</f>
        <v>115638</v>
      </c>
      <c r="E32" s="111">
        <f t="shared" si="2"/>
        <v>418730</v>
      </c>
      <c r="F32" s="39">
        <v>230</v>
      </c>
      <c r="G32" s="110" t="s">
        <v>63</v>
      </c>
      <c r="H32" s="111">
        <f>SUM(H33:H39)</f>
        <v>10308</v>
      </c>
      <c r="I32" s="111">
        <f>SUM(I33:I39)</f>
        <v>31209</v>
      </c>
      <c r="J32" s="136">
        <f>SUM(J33:J39)</f>
        <v>41517</v>
      </c>
      <c r="L32" s="137"/>
      <c r="M32" s="137"/>
      <c r="N32" s="137"/>
      <c r="O32" s="137"/>
      <c r="P32" s="137"/>
      <c r="Q32" s="137"/>
      <c r="R32" s="137"/>
      <c r="S32" s="137"/>
      <c r="T32" s="137"/>
      <c r="U32" s="146"/>
      <c r="V32" s="137"/>
      <c r="W32" s="137"/>
      <c r="X32" s="137"/>
      <c r="Y32" s="31"/>
      <c r="Z32" s="137"/>
      <c r="AA32" s="137"/>
      <c r="AB32" s="137"/>
      <c r="AC32" s="137"/>
    </row>
    <row r="33" ht="24" customHeight="1" spans="1:29">
      <c r="A33" s="112">
        <v>11001</v>
      </c>
      <c r="B33" s="99" t="s">
        <v>64</v>
      </c>
      <c r="C33" s="100">
        <v>213512</v>
      </c>
      <c r="D33" s="100">
        <v>73438</v>
      </c>
      <c r="E33" s="100">
        <f t="shared" ref="E33:E38" si="3">C33+D33</f>
        <v>286950</v>
      </c>
      <c r="F33" s="98">
        <v>23001</v>
      </c>
      <c r="G33" s="99" t="s">
        <v>65</v>
      </c>
      <c r="H33" s="100"/>
      <c r="I33" s="113"/>
      <c r="J33" s="126">
        <f t="shared" ref="J33:J39" si="4">H33+I33</f>
        <v>0</v>
      </c>
      <c r="L33" s="31"/>
      <c r="M33" s="31"/>
      <c r="N33" s="31"/>
      <c r="O33" s="31"/>
      <c r="P33" s="31"/>
      <c r="Q33" s="31"/>
      <c r="R33" s="31"/>
      <c r="S33" s="31"/>
      <c r="T33" s="31"/>
      <c r="U33" s="142"/>
      <c r="V33" s="31"/>
      <c r="W33" s="31"/>
      <c r="X33" s="31"/>
      <c r="Y33" s="31"/>
      <c r="Z33" s="31"/>
      <c r="AA33" s="31"/>
      <c r="AB33" s="31"/>
      <c r="AC33" s="31"/>
    </row>
    <row r="34" ht="24" customHeight="1" spans="1:29">
      <c r="A34" s="112">
        <v>11006</v>
      </c>
      <c r="B34" s="99" t="s">
        <v>66</v>
      </c>
      <c r="C34" s="100"/>
      <c r="D34" s="113"/>
      <c r="E34" s="100">
        <f t="shared" si="3"/>
        <v>0</v>
      </c>
      <c r="F34" s="98">
        <v>23006</v>
      </c>
      <c r="G34" s="99" t="s">
        <v>67</v>
      </c>
      <c r="H34" s="100">
        <v>3008</v>
      </c>
      <c r="I34" s="113"/>
      <c r="J34" s="126">
        <f t="shared" si="4"/>
        <v>3008</v>
      </c>
      <c r="L34" s="31"/>
      <c r="M34" s="31"/>
      <c r="N34" s="31"/>
      <c r="O34" s="31"/>
      <c r="P34" s="31"/>
      <c r="Q34" s="31"/>
      <c r="R34" s="31"/>
      <c r="S34" s="31"/>
      <c r="T34" s="31"/>
      <c r="U34" s="142"/>
      <c r="V34" s="31"/>
      <c r="W34" s="31"/>
      <c r="X34" s="31"/>
      <c r="Y34" s="31"/>
      <c r="Z34" s="31"/>
      <c r="AA34" s="31"/>
      <c r="AB34" s="31"/>
      <c r="AC34" s="31"/>
    </row>
    <row r="35" ht="24" customHeight="1" spans="1:29">
      <c r="A35" s="112">
        <v>11008</v>
      </c>
      <c r="B35" s="99" t="s">
        <v>68</v>
      </c>
      <c r="C35" s="100">
        <v>61471</v>
      </c>
      <c r="D35" s="113"/>
      <c r="E35" s="100">
        <f t="shared" si="3"/>
        <v>61471</v>
      </c>
      <c r="F35" s="114">
        <v>23009</v>
      </c>
      <c r="G35" s="99" t="s">
        <v>69</v>
      </c>
      <c r="H35" s="113"/>
      <c r="I35" s="113"/>
      <c r="J35" s="126">
        <f t="shared" si="4"/>
        <v>0</v>
      </c>
      <c r="L35" s="31"/>
      <c r="M35" s="31"/>
      <c r="N35" s="31"/>
      <c r="O35" s="31"/>
      <c r="P35" s="31"/>
      <c r="Q35" s="31"/>
      <c r="R35" s="31"/>
      <c r="S35" s="31"/>
      <c r="T35" s="31"/>
      <c r="U35" s="142"/>
      <c r="V35" s="31"/>
      <c r="W35" s="31"/>
      <c r="X35" s="31"/>
      <c r="Y35" s="31"/>
      <c r="Z35" s="31"/>
      <c r="AA35" s="31"/>
      <c r="AB35" s="31"/>
      <c r="AC35" s="31"/>
    </row>
    <row r="36" ht="24" customHeight="1" spans="1:29">
      <c r="A36" s="112">
        <v>11009</v>
      </c>
      <c r="B36" s="99" t="s">
        <v>70</v>
      </c>
      <c r="C36" s="100">
        <v>28000</v>
      </c>
      <c r="D36" s="113"/>
      <c r="E36" s="100">
        <f t="shared" si="3"/>
        <v>28000</v>
      </c>
      <c r="F36" s="98">
        <v>23008</v>
      </c>
      <c r="G36" s="99" t="s">
        <v>71</v>
      </c>
      <c r="H36" s="113"/>
      <c r="I36" s="113"/>
      <c r="J36" s="126">
        <f t="shared" si="4"/>
        <v>0</v>
      </c>
      <c r="L36" s="31"/>
      <c r="M36" s="31"/>
      <c r="N36" s="31"/>
      <c r="O36" s="31"/>
      <c r="P36" s="31"/>
      <c r="Q36" s="31"/>
      <c r="R36" s="31"/>
      <c r="S36" s="31"/>
      <c r="T36" s="31"/>
      <c r="U36" s="142"/>
      <c r="V36" s="31"/>
      <c r="W36" s="31"/>
      <c r="X36" s="31"/>
      <c r="Y36" s="31"/>
      <c r="Z36" s="31"/>
      <c r="AA36" s="31"/>
      <c r="AB36" s="31"/>
      <c r="AC36" s="31"/>
    </row>
    <row r="37" ht="24" customHeight="1" spans="1:29">
      <c r="A37" s="112">
        <v>11011</v>
      </c>
      <c r="B37" s="99" t="s">
        <v>72</v>
      </c>
      <c r="C37" s="100"/>
      <c r="D37" s="100">
        <f>37300+4900</f>
        <v>42200</v>
      </c>
      <c r="E37" s="100">
        <f t="shared" si="3"/>
        <v>42200</v>
      </c>
      <c r="F37" s="98">
        <v>23011</v>
      </c>
      <c r="G37" s="99" t="s">
        <v>73</v>
      </c>
      <c r="H37" s="100"/>
      <c r="I37" s="100"/>
      <c r="J37" s="126">
        <f t="shared" si="4"/>
        <v>0</v>
      </c>
      <c r="L37" s="31"/>
      <c r="M37" s="31"/>
      <c r="N37" s="31"/>
      <c r="O37" s="31"/>
      <c r="P37" s="31"/>
      <c r="Q37" s="31"/>
      <c r="R37" s="31"/>
      <c r="S37" s="31"/>
      <c r="T37" s="31"/>
      <c r="U37" s="142"/>
      <c r="V37" s="31"/>
      <c r="W37" s="31"/>
      <c r="X37" s="31"/>
      <c r="Y37" s="31"/>
      <c r="Z37" s="31"/>
      <c r="AA37" s="31"/>
      <c r="AB37" s="31"/>
      <c r="AC37" s="31"/>
    </row>
    <row r="38" ht="24" customHeight="1" spans="1:29">
      <c r="A38" s="112">
        <v>11015</v>
      </c>
      <c r="B38" s="99" t="s">
        <v>74</v>
      </c>
      <c r="C38" s="100">
        <v>109</v>
      </c>
      <c r="D38" s="113"/>
      <c r="E38" s="100">
        <f t="shared" si="3"/>
        <v>109</v>
      </c>
      <c r="F38" s="98">
        <v>231</v>
      </c>
      <c r="G38" s="99" t="s">
        <v>75</v>
      </c>
      <c r="H38" s="100">
        <v>7300</v>
      </c>
      <c r="I38" s="113"/>
      <c r="J38" s="126">
        <f t="shared" si="4"/>
        <v>7300</v>
      </c>
      <c r="L38" s="31"/>
      <c r="M38" s="31"/>
      <c r="N38" s="31"/>
      <c r="O38" s="31"/>
      <c r="P38" s="31"/>
      <c r="Q38" s="31"/>
      <c r="R38" s="31"/>
      <c r="S38" s="31"/>
      <c r="T38" s="31"/>
      <c r="U38" s="142"/>
      <c r="V38" s="31"/>
      <c r="W38" s="31"/>
      <c r="X38" s="31"/>
      <c r="Y38" s="31"/>
      <c r="Z38" s="31"/>
      <c r="AA38" s="31"/>
      <c r="AB38" s="31"/>
      <c r="AC38" s="31"/>
    </row>
    <row r="39" ht="25" customHeight="1" spans="1:29">
      <c r="A39" s="115"/>
      <c r="B39" s="116"/>
      <c r="C39" s="117"/>
      <c r="D39" s="117"/>
      <c r="E39" s="117"/>
      <c r="F39" s="117"/>
      <c r="G39" s="118" t="s">
        <v>69</v>
      </c>
      <c r="H39" s="117"/>
      <c r="I39" s="138">
        <v>31209</v>
      </c>
      <c r="J39" s="139">
        <f t="shared" si="4"/>
        <v>31209</v>
      </c>
      <c r="L39" s="31"/>
      <c r="M39" s="31"/>
      <c r="N39" s="31"/>
      <c r="O39" s="31"/>
      <c r="P39" s="31"/>
      <c r="Q39" s="31"/>
      <c r="R39" s="31"/>
      <c r="S39" s="31"/>
      <c r="T39" s="31"/>
      <c r="U39" s="142"/>
      <c r="V39" s="31"/>
      <c r="W39" s="31"/>
      <c r="X39" s="31"/>
      <c r="Y39" s="31"/>
      <c r="Z39" s="31"/>
      <c r="AA39" s="31"/>
      <c r="AB39" s="31"/>
      <c r="AC39" s="31"/>
    </row>
    <row r="40" spans="12:29">
      <c r="L40" s="31"/>
      <c r="M40" s="31"/>
      <c r="N40" s="31"/>
      <c r="O40" s="31"/>
      <c r="P40" s="31"/>
      <c r="Q40" s="31"/>
      <c r="R40" s="31"/>
      <c r="S40" s="31"/>
      <c r="T40" s="31"/>
      <c r="U40" s="142"/>
      <c r="V40" s="31"/>
      <c r="W40" s="31"/>
      <c r="X40" s="31"/>
      <c r="Y40" s="31"/>
      <c r="Z40" s="31"/>
      <c r="AA40" s="31"/>
      <c r="AB40" s="31"/>
      <c r="AC40" s="31"/>
    </row>
    <row r="41" s="29" customFormat="1" spans="3:29">
      <c r="C41" s="89"/>
      <c r="D41" s="89"/>
      <c r="E41" s="89"/>
      <c r="F41" s="89"/>
      <c r="H41" s="89"/>
      <c r="I41" s="89"/>
      <c r="J41" s="89"/>
      <c r="L41" s="31"/>
      <c r="M41" s="31"/>
      <c r="N41" s="31"/>
      <c r="O41" s="31"/>
      <c r="P41" s="31"/>
      <c r="Q41" s="31"/>
      <c r="R41" s="31"/>
      <c r="S41" s="31"/>
      <c r="T41" s="31"/>
      <c r="U41" s="142"/>
      <c r="V41" s="31"/>
      <c r="W41" s="31"/>
      <c r="X41" s="31"/>
      <c r="Y41" s="31"/>
      <c r="Z41" s="31"/>
      <c r="AA41" s="31"/>
      <c r="AB41" s="31"/>
      <c r="AC41" s="31"/>
    </row>
    <row r="42" s="29" customFormat="1" spans="3:29">
      <c r="C42" s="89"/>
      <c r="D42" s="89"/>
      <c r="E42" s="89"/>
      <c r="F42" s="89"/>
      <c r="H42" s="89"/>
      <c r="I42" s="89"/>
      <c r="J42" s="89"/>
      <c r="L42" s="31"/>
      <c r="M42" s="31"/>
      <c r="N42" s="31"/>
      <c r="O42" s="31"/>
      <c r="P42" s="31"/>
      <c r="Q42" s="31"/>
      <c r="R42" s="31"/>
      <c r="S42" s="31"/>
      <c r="T42" s="31"/>
      <c r="U42" s="142"/>
      <c r="V42" s="31"/>
      <c r="W42" s="31"/>
      <c r="X42" s="31"/>
      <c r="Y42" s="31"/>
      <c r="Z42" s="31"/>
      <c r="AA42" s="31"/>
      <c r="AB42" s="31"/>
      <c r="AC42" s="31"/>
    </row>
    <row r="43" s="29" customFormat="1" spans="3:29">
      <c r="C43" s="89"/>
      <c r="D43" s="89"/>
      <c r="E43" s="89"/>
      <c r="F43" s="89"/>
      <c r="H43" s="89"/>
      <c r="I43" s="89"/>
      <c r="J43" s="89"/>
      <c r="L43" s="31"/>
      <c r="M43" s="31"/>
      <c r="N43" s="31"/>
      <c r="O43" s="31"/>
      <c r="P43" s="31"/>
      <c r="Q43" s="31"/>
      <c r="R43" s="31"/>
      <c r="S43" s="31"/>
      <c r="T43" s="31"/>
      <c r="U43" s="142"/>
      <c r="V43" s="31"/>
      <c r="W43" s="31"/>
      <c r="X43" s="31"/>
      <c r="Y43" s="31"/>
      <c r="Z43" s="31"/>
      <c r="AA43" s="31"/>
      <c r="AB43" s="31"/>
      <c r="AC43" s="31"/>
    </row>
    <row r="44" s="29" customFormat="1" spans="3:29">
      <c r="C44" s="89"/>
      <c r="D44" s="89"/>
      <c r="E44" s="89"/>
      <c r="F44" s="89"/>
      <c r="H44" s="89"/>
      <c r="I44" s="89"/>
      <c r="J44" s="89"/>
      <c r="L44" s="31"/>
      <c r="M44" s="31"/>
      <c r="N44" s="31"/>
      <c r="O44" s="31"/>
      <c r="P44" s="31"/>
      <c r="Q44" s="31"/>
      <c r="R44" s="31"/>
      <c r="S44" s="31"/>
      <c r="T44" s="31"/>
      <c r="U44" s="142"/>
      <c r="V44" s="31"/>
      <c r="W44" s="31"/>
      <c r="X44" s="31"/>
      <c r="Y44" s="31"/>
      <c r="Z44" s="31"/>
      <c r="AA44" s="31"/>
      <c r="AB44" s="31"/>
      <c r="AC44" s="31"/>
    </row>
    <row r="45" s="29" customFormat="1" spans="3:29">
      <c r="C45" s="89"/>
      <c r="D45" s="89"/>
      <c r="E45" s="89"/>
      <c r="F45" s="89"/>
      <c r="H45" s="89"/>
      <c r="I45" s="89"/>
      <c r="J45" s="89"/>
      <c r="L45" s="31"/>
      <c r="M45" s="31"/>
      <c r="N45" s="31"/>
      <c r="O45" s="31"/>
      <c r="P45" s="31"/>
      <c r="Q45" s="31"/>
      <c r="R45" s="31"/>
      <c r="S45" s="31"/>
      <c r="T45" s="31"/>
      <c r="U45" s="142"/>
      <c r="V45" s="31"/>
      <c r="W45" s="31"/>
      <c r="X45" s="31"/>
      <c r="Y45" s="31"/>
      <c r="Z45" s="31"/>
      <c r="AA45" s="31"/>
      <c r="AB45" s="31"/>
      <c r="AC45" s="31"/>
    </row>
    <row r="46" s="29" customFormat="1" spans="3:29">
      <c r="C46" s="89"/>
      <c r="D46" s="89"/>
      <c r="E46" s="89"/>
      <c r="F46" s="89"/>
      <c r="H46" s="89"/>
      <c r="I46" s="89"/>
      <c r="J46" s="89"/>
      <c r="L46" s="31"/>
      <c r="M46" s="31"/>
      <c r="N46" s="31"/>
      <c r="O46" s="31"/>
      <c r="P46" s="31"/>
      <c r="Q46" s="31"/>
      <c r="R46" s="31"/>
      <c r="S46" s="31"/>
      <c r="T46" s="31"/>
      <c r="U46" s="142"/>
      <c r="V46" s="31"/>
      <c r="W46" s="31"/>
      <c r="X46" s="31"/>
      <c r="Y46" s="31"/>
      <c r="Z46" s="31"/>
      <c r="AA46" s="31"/>
      <c r="AB46" s="31"/>
      <c r="AC46" s="31"/>
    </row>
    <row r="47" s="29" customFormat="1" spans="3:29">
      <c r="C47" s="89"/>
      <c r="D47" s="89"/>
      <c r="E47" s="89"/>
      <c r="F47" s="89"/>
      <c r="H47" s="89"/>
      <c r="I47" s="89"/>
      <c r="J47" s="89"/>
      <c r="L47" s="31"/>
      <c r="M47" s="31"/>
      <c r="N47" s="31"/>
      <c r="O47" s="31"/>
      <c r="P47" s="31"/>
      <c r="Q47" s="31"/>
      <c r="R47" s="31"/>
      <c r="S47" s="31"/>
      <c r="T47" s="31"/>
      <c r="U47" s="142"/>
      <c r="V47" s="31"/>
      <c r="W47" s="31"/>
      <c r="X47" s="31"/>
      <c r="Y47" s="31"/>
      <c r="Z47" s="31"/>
      <c r="AA47" s="31"/>
      <c r="AB47" s="31"/>
      <c r="AC47" s="31"/>
    </row>
    <row r="48" s="29" customFormat="1" spans="3:29">
      <c r="C48" s="89"/>
      <c r="D48" s="89"/>
      <c r="E48" s="89"/>
      <c r="F48" s="89"/>
      <c r="H48" s="89"/>
      <c r="I48" s="89"/>
      <c r="J48" s="89"/>
      <c r="L48" s="31"/>
      <c r="M48" s="31"/>
      <c r="N48" s="31"/>
      <c r="O48" s="31"/>
      <c r="P48" s="31"/>
      <c r="Q48" s="31"/>
      <c r="R48" s="31"/>
      <c r="S48" s="31"/>
      <c r="T48" s="31"/>
      <c r="U48" s="142"/>
      <c r="V48" s="31"/>
      <c r="W48" s="31"/>
      <c r="X48" s="31"/>
      <c r="Y48" s="31"/>
      <c r="Z48" s="31"/>
      <c r="AA48" s="31"/>
      <c r="AB48" s="31"/>
      <c r="AC48" s="31"/>
    </row>
    <row r="49" s="29" customFormat="1" spans="3:29">
      <c r="C49" s="89"/>
      <c r="D49" s="89"/>
      <c r="E49" s="89"/>
      <c r="F49" s="89"/>
      <c r="H49" s="89"/>
      <c r="I49" s="89"/>
      <c r="J49" s="89"/>
      <c r="L49" s="31"/>
      <c r="M49" s="31"/>
      <c r="N49" s="31"/>
      <c r="O49" s="31"/>
      <c r="P49" s="31"/>
      <c r="Q49" s="31"/>
      <c r="R49" s="31"/>
      <c r="S49" s="31"/>
      <c r="T49" s="31"/>
      <c r="U49" s="142"/>
      <c r="V49" s="31"/>
      <c r="W49" s="31"/>
      <c r="X49" s="31"/>
      <c r="Y49" s="31"/>
      <c r="Z49" s="31"/>
      <c r="AA49" s="31"/>
      <c r="AB49" s="31"/>
      <c r="AC49" s="31"/>
    </row>
    <row r="50" s="29" customFormat="1" spans="3:29">
      <c r="C50" s="89"/>
      <c r="D50" s="89"/>
      <c r="E50" s="89"/>
      <c r="F50" s="89"/>
      <c r="H50" s="89"/>
      <c r="I50" s="89"/>
      <c r="J50" s="89"/>
      <c r="L50" s="31"/>
      <c r="M50" s="31"/>
      <c r="N50" s="31"/>
      <c r="O50" s="31"/>
      <c r="P50" s="31"/>
      <c r="Q50" s="31"/>
      <c r="R50" s="31"/>
      <c r="S50" s="31"/>
      <c r="T50" s="31"/>
      <c r="U50" s="142"/>
      <c r="V50" s="31"/>
      <c r="W50" s="31"/>
      <c r="X50" s="31"/>
      <c r="Y50" s="31"/>
      <c r="Z50" s="31"/>
      <c r="AA50" s="31"/>
      <c r="AB50" s="31"/>
      <c r="AC50" s="31"/>
    </row>
    <row r="51" s="29" customFormat="1" spans="3:29">
      <c r="C51" s="89"/>
      <c r="D51" s="89"/>
      <c r="E51" s="89"/>
      <c r="F51" s="89"/>
      <c r="H51" s="89"/>
      <c r="I51" s="89"/>
      <c r="J51" s="89"/>
      <c r="L51" s="31"/>
      <c r="M51" s="31"/>
      <c r="N51" s="31"/>
      <c r="O51" s="31"/>
      <c r="P51" s="31"/>
      <c r="Q51" s="31"/>
      <c r="R51" s="31"/>
      <c r="S51" s="31"/>
      <c r="T51" s="31"/>
      <c r="U51" s="142"/>
      <c r="V51" s="31"/>
      <c r="W51" s="31"/>
      <c r="X51" s="31"/>
      <c r="Y51" s="31"/>
      <c r="Z51" s="31"/>
      <c r="AA51" s="31"/>
      <c r="AB51" s="31"/>
      <c r="AC51" s="31"/>
    </row>
    <row r="52" s="29" customFormat="1" spans="3:29">
      <c r="C52" s="89"/>
      <c r="D52" s="89"/>
      <c r="E52" s="89"/>
      <c r="F52" s="89"/>
      <c r="H52" s="89"/>
      <c r="I52" s="89"/>
      <c r="J52" s="89"/>
      <c r="L52" s="31"/>
      <c r="M52" s="31"/>
      <c r="N52" s="31"/>
      <c r="O52" s="31"/>
      <c r="P52" s="31"/>
      <c r="Q52" s="31"/>
      <c r="R52" s="31"/>
      <c r="S52" s="31"/>
      <c r="T52" s="31"/>
      <c r="U52" s="142"/>
      <c r="V52" s="31"/>
      <c r="W52" s="31"/>
      <c r="X52" s="31"/>
      <c r="Y52" s="31"/>
      <c r="Z52" s="31"/>
      <c r="AA52" s="31"/>
      <c r="AB52" s="31"/>
      <c r="AC52" s="31"/>
    </row>
    <row r="53" s="29" customFormat="1" spans="3:29">
      <c r="C53" s="89"/>
      <c r="D53" s="89"/>
      <c r="E53" s="89"/>
      <c r="F53" s="89"/>
      <c r="H53" s="89"/>
      <c r="I53" s="89"/>
      <c r="J53" s="89"/>
      <c r="L53" s="31"/>
      <c r="M53" s="31"/>
      <c r="N53" s="31"/>
      <c r="O53" s="31"/>
      <c r="P53" s="31"/>
      <c r="Q53" s="31"/>
      <c r="R53" s="31"/>
      <c r="S53" s="31"/>
      <c r="T53" s="31"/>
      <c r="U53" s="142"/>
      <c r="V53" s="31"/>
      <c r="W53" s="31"/>
      <c r="X53" s="31"/>
      <c r="Y53" s="31"/>
      <c r="Z53" s="31"/>
      <c r="AA53" s="31"/>
      <c r="AB53" s="31"/>
      <c r="AC53" s="31"/>
    </row>
    <row r="54" s="29" customFormat="1" spans="3:29">
      <c r="C54" s="89"/>
      <c r="D54" s="89"/>
      <c r="E54" s="89"/>
      <c r="F54" s="89"/>
      <c r="H54" s="89"/>
      <c r="I54" s="89"/>
      <c r="J54" s="89"/>
      <c r="L54" s="31"/>
      <c r="M54" s="31"/>
      <c r="N54" s="31"/>
      <c r="O54" s="31"/>
      <c r="P54" s="31"/>
      <c r="Q54" s="31"/>
      <c r="R54" s="31"/>
      <c r="S54" s="31"/>
      <c r="T54" s="31"/>
      <c r="U54" s="142"/>
      <c r="V54" s="31"/>
      <c r="W54" s="31"/>
      <c r="X54" s="31"/>
      <c r="Y54" s="31"/>
      <c r="Z54" s="31"/>
      <c r="AA54" s="31"/>
      <c r="AB54" s="31"/>
      <c r="AC54" s="31"/>
    </row>
    <row r="55" s="29" customFormat="1" spans="3:21">
      <c r="C55" s="89"/>
      <c r="D55" s="89"/>
      <c r="E55" s="89"/>
      <c r="F55" s="89"/>
      <c r="H55" s="89"/>
      <c r="I55" s="89"/>
      <c r="J55" s="89"/>
      <c r="U55" s="89"/>
    </row>
  </sheetData>
  <mergeCells count="3">
    <mergeCell ref="A2:J2"/>
    <mergeCell ref="A4:E4"/>
    <mergeCell ref="F4:J4"/>
  </mergeCells>
  <dataValidations count="1">
    <dataValidation type="decimal" operator="between" allowBlank="1" showInputMessage="1" showErrorMessage="1" sqref="P8 S8">
      <formula1>-99999999999999</formula1>
      <formula2>99999999999999</formula2>
    </dataValidation>
  </dataValidations>
  <printOptions horizontalCentered="1"/>
  <pageMargins left="0.275" right="0.393055555555556" top="0.471527777777778" bottom="0.275" header="0.313888888888889" footer="0.235416666666667"/>
  <pageSetup paperSize="9" scale="7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workbookViewId="0">
      <selection activeCell="M13" sqref="M13"/>
    </sheetView>
  </sheetViews>
  <sheetFormatPr defaultColWidth="9" defaultRowHeight="13.5"/>
  <cols>
    <col min="1" max="1" width="9" style="29"/>
    <col min="2" max="2" width="24.25" style="29" customWidth="1"/>
    <col min="3" max="3" width="10.5" style="29" customWidth="1"/>
    <col min="4" max="4" width="9.375" style="29" customWidth="1"/>
    <col min="5" max="5" width="10.5" style="29" customWidth="1"/>
    <col min="6" max="6" width="10.25" style="29" customWidth="1"/>
    <col min="7" max="7" width="22.875" style="29" customWidth="1"/>
    <col min="8" max="8" width="10.375" style="29" customWidth="1"/>
    <col min="9" max="9" width="9.25" style="29" customWidth="1"/>
    <col min="10" max="10" width="10.375" style="29" customWidth="1"/>
    <col min="11" max="11" width="9" style="29"/>
    <col min="12" max="12" width="14.625" style="29" customWidth="1"/>
    <col min="13" max="16384" width="9" style="29"/>
  </cols>
  <sheetData>
    <row r="1" spans="1:6">
      <c r="A1" s="32" t="s">
        <v>76</v>
      </c>
      <c r="F1" s="33"/>
    </row>
    <row r="2" ht="42" customHeight="1" spans="1:10">
      <c r="A2" s="34" t="s">
        <v>77</v>
      </c>
      <c r="B2" s="34"/>
      <c r="C2" s="34"/>
      <c r="D2" s="34"/>
      <c r="E2" s="34"/>
      <c r="F2" s="34"/>
      <c r="G2" s="34"/>
      <c r="H2" s="34"/>
      <c r="I2" s="34"/>
      <c r="J2" s="34"/>
    </row>
    <row r="3" ht="14.25" spans="1:9">
      <c r="A3" s="35"/>
      <c r="F3" s="33"/>
      <c r="I3" s="81" t="s">
        <v>3</v>
      </c>
    </row>
    <row r="4" ht="26" customHeight="1" spans="1:14">
      <c r="A4" s="36" t="s">
        <v>4</v>
      </c>
      <c r="B4" s="37"/>
      <c r="C4" s="37"/>
      <c r="D4" s="37"/>
      <c r="E4" s="37"/>
      <c r="F4" s="37" t="s">
        <v>5</v>
      </c>
      <c r="G4" s="37"/>
      <c r="H4" s="37"/>
      <c r="I4" s="37"/>
      <c r="J4" s="82"/>
      <c r="L4" s="83"/>
      <c r="M4" s="83"/>
      <c r="N4" s="83"/>
    </row>
    <row r="5" ht="26" customHeight="1" spans="1:10">
      <c r="A5" s="38" t="s">
        <v>6</v>
      </c>
      <c r="B5" s="39" t="s">
        <v>7</v>
      </c>
      <c r="C5" s="39" t="s">
        <v>8</v>
      </c>
      <c r="D5" s="39" t="s">
        <v>9</v>
      </c>
      <c r="E5" s="39" t="s">
        <v>78</v>
      </c>
      <c r="F5" s="39" t="s">
        <v>6</v>
      </c>
      <c r="G5" s="39" t="s">
        <v>7</v>
      </c>
      <c r="H5" s="39" t="s">
        <v>8</v>
      </c>
      <c r="I5" s="39" t="s">
        <v>9</v>
      </c>
      <c r="J5" s="84" t="s">
        <v>78</v>
      </c>
    </row>
    <row r="6" ht="26" customHeight="1" spans="1:10">
      <c r="A6" s="40">
        <v>1030148</v>
      </c>
      <c r="B6" s="41" t="s">
        <v>79</v>
      </c>
      <c r="C6" s="42">
        <v>46309</v>
      </c>
      <c r="D6" s="43"/>
      <c r="E6" s="44">
        <f>C6+D6</f>
        <v>46309</v>
      </c>
      <c r="F6" s="45">
        <v>212</v>
      </c>
      <c r="G6" s="46" t="s">
        <v>34</v>
      </c>
      <c r="H6" s="44">
        <v>22721</v>
      </c>
      <c r="I6" s="44">
        <v>2731</v>
      </c>
      <c r="J6" s="85">
        <f t="shared" ref="J6:J11" si="0">H6+I6</f>
        <v>25452</v>
      </c>
    </row>
    <row r="7" ht="26" customHeight="1" spans="1:10">
      <c r="A7" s="40">
        <v>1030156</v>
      </c>
      <c r="B7" s="41" t="s">
        <v>80</v>
      </c>
      <c r="C7" s="42">
        <v>1200</v>
      </c>
      <c r="D7" s="43"/>
      <c r="E7" s="44">
        <f>C7+D7</f>
        <v>1200</v>
      </c>
      <c r="F7" s="45">
        <v>213</v>
      </c>
      <c r="G7" s="46" t="s">
        <v>36</v>
      </c>
      <c r="H7" s="44">
        <v>606</v>
      </c>
      <c r="I7" s="44">
        <v>58</v>
      </c>
      <c r="J7" s="85">
        <f t="shared" si="0"/>
        <v>664</v>
      </c>
    </row>
    <row r="8" ht="26" customHeight="1" spans="1:10">
      <c r="A8" s="40">
        <v>1030178</v>
      </c>
      <c r="B8" s="41" t="s">
        <v>81</v>
      </c>
      <c r="C8" s="42">
        <v>1100</v>
      </c>
      <c r="D8" s="43"/>
      <c r="E8" s="44">
        <f>C8+D8</f>
        <v>1100</v>
      </c>
      <c r="F8" s="45">
        <v>215</v>
      </c>
      <c r="G8" s="46" t="s">
        <v>40</v>
      </c>
      <c r="H8" s="44"/>
      <c r="I8" s="44">
        <v>8</v>
      </c>
      <c r="J8" s="85">
        <f t="shared" si="0"/>
        <v>8</v>
      </c>
    </row>
    <row r="9" ht="26" customHeight="1" spans="1:10">
      <c r="A9" s="40">
        <v>10310</v>
      </c>
      <c r="B9" s="41" t="s">
        <v>82</v>
      </c>
      <c r="C9" s="47">
        <v>11626</v>
      </c>
      <c r="D9" s="43"/>
      <c r="E9" s="44">
        <f>C9+D9</f>
        <v>11626</v>
      </c>
      <c r="F9" s="45">
        <v>229</v>
      </c>
      <c r="G9" s="46" t="s">
        <v>56</v>
      </c>
      <c r="H9" s="44">
        <v>7306</v>
      </c>
      <c r="I9" s="44">
        <f>19397+500</f>
        <v>19897</v>
      </c>
      <c r="J9" s="85">
        <f t="shared" si="0"/>
        <v>27203</v>
      </c>
    </row>
    <row r="10" ht="26" customHeight="1" spans="1:10">
      <c r="A10" s="48"/>
      <c r="B10" s="49"/>
      <c r="C10" s="49"/>
      <c r="D10" s="49"/>
      <c r="E10" s="49"/>
      <c r="F10" s="45">
        <v>232</v>
      </c>
      <c r="G10" s="46" t="s">
        <v>58</v>
      </c>
      <c r="H10" s="44">
        <v>11626</v>
      </c>
      <c r="I10" s="44">
        <v>-795</v>
      </c>
      <c r="J10" s="85">
        <f t="shared" si="0"/>
        <v>10831</v>
      </c>
    </row>
    <row r="11" ht="26" customHeight="1" spans="1:10">
      <c r="A11" s="48"/>
      <c r="B11" s="49"/>
      <c r="C11" s="49"/>
      <c r="D11" s="49"/>
      <c r="E11" s="49"/>
      <c r="F11" s="45">
        <v>233</v>
      </c>
      <c r="G11" s="46" t="s">
        <v>60</v>
      </c>
      <c r="H11" s="44">
        <v>138</v>
      </c>
      <c r="I11" s="44">
        <v>-78</v>
      </c>
      <c r="J11" s="85">
        <f t="shared" si="0"/>
        <v>60</v>
      </c>
    </row>
    <row r="12" s="29" customFormat="1" ht="26" customHeight="1" spans="1:10">
      <c r="A12" s="50"/>
      <c r="B12" s="51" t="s">
        <v>83</v>
      </c>
      <c r="C12" s="52">
        <f>SUM(C6:C11)</f>
        <v>60235</v>
      </c>
      <c r="D12" s="52">
        <f>SUM(D6:D11)</f>
        <v>0</v>
      </c>
      <c r="E12" s="52">
        <f>SUM(E6:E11)</f>
        <v>60235</v>
      </c>
      <c r="F12" s="53"/>
      <c r="G12" s="54" t="s">
        <v>84</v>
      </c>
      <c r="H12" s="52">
        <f>SUM(H6:H11)</f>
        <v>42397</v>
      </c>
      <c r="I12" s="52">
        <f>SUM(I6:I11)</f>
        <v>21821</v>
      </c>
      <c r="J12" s="86">
        <f>SUM(J6:J11)</f>
        <v>64218</v>
      </c>
    </row>
    <row r="13" s="30" customFormat="1" ht="26" customHeight="1" spans="1:10">
      <c r="A13" s="40">
        <v>11004</v>
      </c>
      <c r="B13" s="55" t="s">
        <v>85</v>
      </c>
      <c r="C13" s="56">
        <v>2194</v>
      </c>
      <c r="D13" s="57">
        <v>2813</v>
      </c>
      <c r="E13" s="44">
        <f>C13+D13</f>
        <v>5007</v>
      </c>
      <c r="F13" s="58">
        <v>23004</v>
      </c>
      <c r="G13" s="59" t="s">
        <v>86</v>
      </c>
      <c r="H13" s="44">
        <v>0</v>
      </c>
      <c r="I13" s="44"/>
      <c r="J13" s="85">
        <v>0</v>
      </c>
    </row>
    <row r="14" ht="26" customHeight="1" spans="1:10">
      <c r="A14" s="40">
        <v>1100603</v>
      </c>
      <c r="B14" s="55" t="s">
        <v>87</v>
      </c>
      <c r="C14" s="60">
        <v>0</v>
      </c>
      <c r="D14" s="57"/>
      <c r="E14" s="44">
        <f>C14+D14</f>
        <v>0</v>
      </c>
      <c r="F14" s="58">
        <v>2300603</v>
      </c>
      <c r="G14" s="59" t="s">
        <v>88</v>
      </c>
      <c r="H14" s="44">
        <v>2750</v>
      </c>
      <c r="I14" s="44">
        <v>-901</v>
      </c>
      <c r="J14" s="85">
        <f>H14+I14</f>
        <v>1849</v>
      </c>
    </row>
    <row r="15" ht="26" customHeight="1" spans="1:10">
      <c r="A15" s="40">
        <v>1100802</v>
      </c>
      <c r="B15" s="55" t="s">
        <v>89</v>
      </c>
      <c r="C15" s="56">
        <v>5718</v>
      </c>
      <c r="D15" s="57"/>
      <c r="E15" s="44">
        <f>C15+D15</f>
        <v>5718</v>
      </c>
      <c r="F15" s="58">
        <v>2300802</v>
      </c>
      <c r="G15" s="59" t="s">
        <v>90</v>
      </c>
      <c r="H15" s="44">
        <v>23000</v>
      </c>
      <c r="I15" s="44"/>
      <c r="J15" s="85">
        <f>H15+I15</f>
        <v>23000</v>
      </c>
    </row>
    <row r="16" ht="26" customHeight="1" spans="1:10">
      <c r="A16" s="40">
        <v>1100902</v>
      </c>
      <c r="B16" s="61" t="s">
        <v>91</v>
      </c>
      <c r="C16" s="60">
        <v>0</v>
      </c>
      <c r="D16" s="57"/>
      <c r="E16" s="44">
        <f>C16+D16</f>
        <v>0</v>
      </c>
      <c r="F16" s="62">
        <v>23104</v>
      </c>
      <c r="G16" s="63" t="s">
        <v>92</v>
      </c>
      <c r="H16" s="64">
        <v>0</v>
      </c>
      <c r="I16" s="64"/>
      <c r="J16" s="87">
        <f>H16+I16</f>
        <v>0</v>
      </c>
    </row>
    <row r="17" ht="26" customHeight="1" spans="1:10">
      <c r="A17" s="40">
        <v>1101102</v>
      </c>
      <c r="B17" s="61" t="s">
        <v>93</v>
      </c>
      <c r="C17" s="56">
        <v>0</v>
      </c>
      <c r="D17" s="57">
        <v>58000</v>
      </c>
      <c r="E17" s="44">
        <f>C17+D17</f>
        <v>58000</v>
      </c>
      <c r="F17" s="58">
        <v>2300902</v>
      </c>
      <c r="G17" s="59" t="s">
        <v>94</v>
      </c>
      <c r="H17" s="49"/>
      <c r="I17" s="44">
        <v>39893</v>
      </c>
      <c r="J17" s="85">
        <f>H17+I17</f>
        <v>39893</v>
      </c>
    </row>
    <row r="18" ht="26" customHeight="1" spans="1:10">
      <c r="A18" s="65"/>
      <c r="B18" s="66" t="s">
        <v>11</v>
      </c>
      <c r="C18" s="66">
        <f t="shared" ref="C18:H18" si="1">SUM(C12:C17)</f>
        <v>68147</v>
      </c>
      <c r="D18" s="66">
        <f t="shared" si="1"/>
        <v>60813</v>
      </c>
      <c r="E18" s="66">
        <f t="shared" si="1"/>
        <v>128960</v>
      </c>
      <c r="F18" s="66"/>
      <c r="G18" s="66" t="s">
        <v>12</v>
      </c>
      <c r="H18" s="66">
        <f>SUM(H12:H17)</f>
        <v>68147</v>
      </c>
      <c r="I18" s="66">
        <f>SUM(I12:I17)</f>
        <v>60813</v>
      </c>
      <c r="J18" s="88">
        <f>SUM(J12:J17)</f>
        <v>128960</v>
      </c>
    </row>
    <row r="19" s="31" customFormat="1" ht="34" customHeight="1" spans="1:10">
      <c r="A19" s="67"/>
      <c r="B19" s="67"/>
      <c r="C19" s="68"/>
      <c r="D19" s="68"/>
      <c r="E19" s="68"/>
      <c r="F19" s="69"/>
      <c r="G19" s="70"/>
      <c r="H19" s="71"/>
      <c r="I19" s="71"/>
      <c r="J19" s="71"/>
    </row>
    <row r="20" s="31" customFormat="1" ht="34" customHeight="1" spans="1:10">
      <c r="A20" s="67"/>
      <c r="B20" s="67"/>
      <c r="C20" s="68"/>
      <c r="D20" s="68"/>
      <c r="E20" s="68"/>
      <c r="F20" s="69"/>
      <c r="G20" s="70"/>
      <c r="H20" s="71"/>
      <c r="I20" s="71"/>
      <c r="J20" s="71"/>
    </row>
    <row r="21" s="31" customFormat="1" ht="34" customHeight="1" spans="1:10">
      <c r="A21" s="67"/>
      <c r="B21" s="67"/>
      <c r="C21" s="68"/>
      <c r="D21" s="68"/>
      <c r="E21" s="68"/>
      <c r="F21" s="69"/>
      <c r="G21" s="70"/>
      <c r="H21" s="71"/>
      <c r="I21" s="71"/>
      <c r="J21" s="71"/>
    </row>
    <row r="22" ht="33" customHeight="1" spans="1:11">
      <c r="A22" s="72"/>
      <c r="B22" s="73"/>
      <c r="C22" s="73"/>
      <c r="D22" s="73"/>
      <c r="E22" s="73"/>
      <c r="F22" s="69"/>
      <c r="G22" s="73"/>
      <c r="H22" s="73"/>
      <c r="I22" s="73"/>
      <c r="J22" s="73"/>
      <c r="K22" s="31"/>
    </row>
    <row r="23" ht="45" customHeight="1" spans="1:11">
      <c r="A23" s="74"/>
      <c r="B23" s="75"/>
      <c r="C23" s="76"/>
      <c r="D23" s="77"/>
      <c r="E23" s="71"/>
      <c r="F23" s="78"/>
      <c r="G23" s="70"/>
      <c r="H23" s="76"/>
      <c r="I23" s="80"/>
      <c r="J23" s="71"/>
      <c r="K23" s="31"/>
    </row>
    <row r="24" ht="45" customHeight="1" spans="1:11">
      <c r="A24" s="74"/>
      <c r="B24" s="75"/>
      <c r="C24" s="76"/>
      <c r="D24" s="79"/>
      <c r="E24" s="71"/>
      <c r="F24" s="69"/>
      <c r="G24" s="70"/>
      <c r="H24" s="76"/>
      <c r="I24" s="80"/>
      <c r="J24" s="71"/>
      <c r="K24" s="31"/>
    </row>
    <row r="25" ht="45" customHeight="1" spans="1:11">
      <c r="A25" s="74"/>
      <c r="B25" s="75"/>
      <c r="C25" s="79"/>
      <c r="D25" s="77"/>
      <c r="E25" s="71"/>
      <c r="F25" s="69"/>
      <c r="G25" s="70"/>
      <c r="H25" s="80"/>
      <c r="I25" s="80"/>
      <c r="J25" s="71"/>
      <c r="K25" s="31"/>
    </row>
    <row r="26" spans="1:11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</row>
    <row r="27" spans="3:11">
      <c r="C27" s="31"/>
      <c r="D27" s="31"/>
      <c r="E27" s="31"/>
      <c r="F27" s="31"/>
      <c r="G27" s="31"/>
      <c r="H27" s="31"/>
      <c r="I27" s="31"/>
      <c r="J27" s="31"/>
      <c r="K27" s="31"/>
    </row>
    <row r="28" spans="3:11">
      <c r="C28" s="31"/>
      <c r="D28" s="31"/>
      <c r="E28" s="31"/>
      <c r="F28" s="31"/>
      <c r="G28" s="31"/>
      <c r="H28" s="31"/>
      <c r="I28" s="31"/>
      <c r="J28" s="31"/>
      <c r="K28" s="31"/>
    </row>
    <row r="29" spans="3:11">
      <c r="C29" s="31"/>
      <c r="D29" s="31"/>
      <c r="E29" s="31"/>
      <c r="F29" s="31"/>
      <c r="G29" s="31"/>
      <c r="H29" s="31"/>
      <c r="I29" s="31"/>
      <c r="J29" s="31"/>
      <c r="K29" s="31"/>
    </row>
    <row r="30" spans="3:11">
      <c r="C30" s="31"/>
      <c r="D30" s="31"/>
      <c r="E30" s="31"/>
      <c r="F30" s="31"/>
      <c r="G30" s="31"/>
      <c r="H30" s="31"/>
      <c r="I30" s="31"/>
      <c r="J30" s="31"/>
      <c r="K30" s="31"/>
    </row>
  </sheetData>
  <mergeCells count="3">
    <mergeCell ref="A2:J2"/>
    <mergeCell ref="A4:E4"/>
    <mergeCell ref="F4:J4"/>
  </mergeCells>
  <pageMargins left="0.75" right="0.75" top="0.55" bottom="0.47152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G16" sqref="G16"/>
    </sheetView>
  </sheetViews>
  <sheetFormatPr defaultColWidth="8" defaultRowHeight="13.5"/>
  <cols>
    <col min="1" max="1" width="27.8333333333333" style="2" customWidth="1"/>
    <col min="2" max="2" width="10.875" style="2" customWidth="1"/>
    <col min="3" max="3" width="9.75" style="2" customWidth="1"/>
    <col min="4" max="4" width="11.125" style="2" customWidth="1"/>
    <col min="5" max="5" width="11" style="2" customWidth="1"/>
    <col min="6" max="6" width="10" style="2" customWidth="1"/>
    <col min="7" max="7" width="11.125" style="2" customWidth="1"/>
    <col min="8" max="8" width="10.875" style="2" customWidth="1"/>
    <col min="9" max="9" width="14.525" style="2" customWidth="1"/>
    <col min="10" max="10" width="17.9" style="2" customWidth="1"/>
    <col min="11" max="11" width="9.94166666666667" style="1" customWidth="1"/>
    <col min="12" max="16384" width="8" style="1"/>
  </cols>
  <sheetData>
    <row r="1" spans="1:1">
      <c r="A1" s="2" t="s">
        <v>95</v>
      </c>
    </row>
    <row r="2" s="1" customFormat="1" ht="25" customHeight="1" spans="1:11">
      <c r="A2" s="3" t="s">
        <v>96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5" customHeight="1" spans="1:10">
      <c r="A3" s="4"/>
      <c r="B3" s="5"/>
      <c r="C3" s="5"/>
      <c r="D3" s="4"/>
      <c r="E3" s="5"/>
      <c r="F3" s="6"/>
      <c r="G3" s="4"/>
      <c r="H3" s="2"/>
      <c r="I3" s="6" t="s">
        <v>97</v>
      </c>
      <c r="J3" s="24"/>
    </row>
    <row r="4" s="1" customFormat="1" ht="26.25" customHeight="1" spans="1:10">
      <c r="A4" s="7" t="s">
        <v>98</v>
      </c>
      <c r="B4" s="8" t="s">
        <v>99</v>
      </c>
      <c r="C4" s="9"/>
      <c r="D4" s="9"/>
      <c r="E4" s="10" t="s">
        <v>100</v>
      </c>
      <c r="F4" s="10"/>
      <c r="G4" s="10"/>
      <c r="H4" s="10" t="s">
        <v>101</v>
      </c>
      <c r="I4" s="10"/>
      <c r="J4" s="25"/>
    </row>
    <row r="5" s="1" customFormat="1" ht="26.25" customHeight="1" spans="1:10">
      <c r="A5" s="11"/>
      <c r="B5" s="12" t="s">
        <v>8</v>
      </c>
      <c r="C5" s="13" t="s">
        <v>102</v>
      </c>
      <c r="D5" s="13" t="s">
        <v>10</v>
      </c>
      <c r="E5" s="14" t="s">
        <v>8</v>
      </c>
      <c r="F5" s="15" t="s">
        <v>102</v>
      </c>
      <c r="G5" s="15" t="s">
        <v>10</v>
      </c>
      <c r="H5" s="15" t="s">
        <v>8</v>
      </c>
      <c r="I5" s="15" t="s">
        <v>102</v>
      </c>
      <c r="J5" s="26" t="s">
        <v>10</v>
      </c>
    </row>
    <row r="6" s="1" customFormat="1" ht="26.25" customHeight="1" spans="1:10">
      <c r="A6" s="16" t="s">
        <v>103</v>
      </c>
      <c r="B6" s="17">
        <v>48931</v>
      </c>
      <c r="C6" s="17">
        <v>766</v>
      </c>
      <c r="D6" s="17">
        <v>49697</v>
      </c>
      <c r="E6" s="17">
        <v>8373</v>
      </c>
      <c r="F6" s="18">
        <v>3369</v>
      </c>
      <c r="G6" s="17">
        <v>11741</v>
      </c>
      <c r="H6" s="17">
        <v>40558</v>
      </c>
      <c r="I6" s="17">
        <v>-2603</v>
      </c>
      <c r="J6" s="27">
        <v>37955</v>
      </c>
    </row>
    <row r="7" s="1" customFormat="1" ht="26.25" customHeight="1" spans="1:10">
      <c r="A7" s="19" t="s">
        <v>104</v>
      </c>
      <c r="B7" s="17">
        <v>25650</v>
      </c>
      <c r="C7" s="17">
        <v>3460</v>
      </c>
      <c r="D7" s="17">
        <v>29110</v>
      </c>
      <c r="E7" s="17">
        <v>2429</v>
      </c>
      <c r="F7" s="17">
        <v>2800</v>
      </c>
      <c r="G7" s="17">
        <v>5229</v>
      </c>
      <c r="H7" s="17">
        <v>23220</v>
      </c>
      <c r="I7" s="17">
        <v>660</v>
      </c>
      <c r="J7" s="27">
        <v>23880</v>
      </c>
    </row>
    <row r="8" s="1" customFormat="1" ht="26.25" customHeight="1" spans="1:10">
      <c r="A8" s="19" t="s">
        <v>105</v>
      </c>
      <c r="B8" s="17">
        <v>15301</v>
      </c>
      <c r="C8" s="17">
        <v>-4486</v>
      </c>
      <c r="D8" s="17">
        <v>10815</v>
      </c>
      <c r="E8" s="17">
        <v>5251</v>
      </c>
      <c r="F8" s="17">
        <v>464</v>
      </c>
      <c r="G8" s="17">
        <v>5715</v>
      </c>
      <c r="H8" s="17">
        <v>10050</v>
      </c>
      <c r="I8" s="17">
        <v>-4950</v>
      </c>
      <c r="J8" s="27">
        <v>5100</v>
      </c>
    </row>
    <row r="9" s="1" customFormat="1" ht="26.25" customHeight="1" spans="1:10">
      <c r="A9" s="19" t="s">
        <v>106</v>
      </c>
      <c r="B9" s="17">
        <v>320</v>
      </c>
      <c r="C9" s="17"/>
      <c r="D9" s="17">
        <v>320</v>
      </c>
      <c r="E9" s="17">
        <v>290</v>
      </c>
      <c r="F9" s="17">
        <v>5</v>
      </c>
      <c r="G9" s="17">
        <v>295</v>
      </c>
      <c r="H9" s="17">
        <v>30</v>
      </c>
      <c r="I9" s="17">
        <v>-5</v>
      </c>
      <c r="J9" s="27">
        <v>25</v>
      </c>
    </row>
    <row r="10" s="1" customFormat="1" ht="26.25" customHeight="1" spans="1:10">
      <c r="A10" s="19" t="s">
        <v>107</v>
      </c>
      <c r="B10" s="17">
        <v>262</v>
      </c>
      <c r="C10" s="17">
        <v>150</v>
      </c>
      <c r="D10" s="17">
        <v>412</v>
      </c>
      <c r="E10" s="17">
        <v>262</v>
      </c>
      <c r="F10" s="17">
        <v>150</v>
      </c>
      <c r="G10" s="17">
        <v>412</v>
      </c>
      <c r="H10" s="17">
        <v>0</v>
      </c>
      <c r="I10" s="17">
        <v>0</v>
      </c>
      <c r="J10" s="27">
        <v>0</v>
      </c>
    </row>
    <row r="11" s="1" customFormat="1" ht="26.25" customHeight="1" spans="1:10">
      <c r="A11" s="19" t="s">
        <v>108</v>
      </c>
      <c r="B11" s="17">
        <v>40</v>
      </c>
      <c r="C11" s="17">
        <v>2140</v>
      </c>
      <c r="D11" s="17">
        <v>2180</v>
      </c>
      <c r="E11" s="17">
        <v>40</v>
      </c>
      <c r="F11" s="17">
        <v>20</v>
      </c>
      <c r="G11" s="17">
        <v>60</v>
      </c>
      <c r="H11" s="17"/>
      <c r="I11" s="17">
        <v>2120</v>
      </c>
      <c r="J11" s="27">
        <v>2120</v>
      </c>
    </row>
    <row r="12" s="1" customFormat="1" ht="26.25" customHeight="1" spans="1:10">
      <c r="A12" s="19" t="s">
        <v>109</v>
      </c>
      <c r="B12" s="17">
        <v>365</v>
      </c>
      <c r="C12" s="17">
        <v>-315</v>
      </c>
      <c r="D12" s="17">
        <v>50</v>
      </c>
      <c r="E12" s="17">
        <v>100</v>
      </c>
      <c r="F12" s="17">
        <v>-70</v>
      </c>
      <c r="G12" s="17">
        <v>30</v>
      </c>
      <c r="H12" s="17">
        <v>265</v>
      </c>
      <c r="I12" s="17">
        <v>-245</v>
      </c>
      <c r="J12" s="27">
        <v>20</v>
      </c>
    </row>
    <row r="13" s="1" customFormat="1" ht="26.25" customHeight="1" spans="1:10">
      <c r="A13" s="20" t="s">
        <v>110</v>
      </c>
      <c r="B13" s="17"/>
      <c r="C13" s="17"/>
      <c r="D13" s="17"/>
      <c r="E13" s="17"/>
      <c r="F13" s="17"/>
      <c r="G13" s="17"/>
      <c r="H13" s="17"/>
      <c r="I13" s="17"/>
      <c r="J13" s="27"/>
    </row>
    <row r="14" s="1" customFormat="1" ht="26.25" customHeight="1" spans="1:10">
      <c r="A14" s="20" t="s">
        <v>111</v>
      </c>
      <c r="B14" s="17"/>
      <c r="C14" s="17"/>
      <c r="D14" s="17"/>
      <c r="E14" s="17"/>
      <c r="F14" s="17"/>
      <c r="G14" s="17"/>
      <c r="H14" s="17"/>
      <c r="I14" s="17"/>
      <c r="J14" s="27"/>
    </row>
    <row r="15" s="1" customFormat="1" ht="26.25" customHeight="1" spans="1:10">
      <c r="A15" s="19" t="s">
        <v>112</v>
      </c>
      <c r="B15" s="17">
        <v>44421</v>
      </c>
      <c r="C15" s="17">
        <v>-234</v>
      </c>
      <c r="D15" s="17">
        <v>44187</v>
      </c>
      <c r="E15" s="17">
        <v>5372</v>
      </c>
      <c r="F15" s="17">
        <v>835</v>
      </c>
      <c r="G15" s="17">
        <v>6207</v>
      </c>
      <c r="H15" s="17">
        <v>39049</v>
      </c>
      <c r="I15" s="17">
        <v>-1069</v>
      </c>
      <c r="J15" s="27">
        <v>37980</v>
      </c>
    </row>
    <row r="16" s="1" customFormat="1" ht="26.25" customHeight="1" spans="1:10">
      <c r="A16" s="19" t="s">
        <v>113</v>
      </c>
      <c r="B16" s="17">
        <v>44234</v>
      </c>
      <c r="C16" s="17">
        <v>-342</v>
      </c>
      <c r="D16" s="17">
        <v>43892</v>
      </c>
      <c r="E16" s="17">
        <v>5329</v>
      </c>
      <c r="F16" s="17">
        <v>838</v>
      </c>
      <c r="G16" s="17">
        <v>6167</v>
      </c>
      <c r="H16" s="17">
        <v>38905</v>
      </c>
      <c r="I16" s="17">
        <v>-1180</v>
      </c>
      <c r="J16" s="27">
        <v>37725</v>
      </c>
    </row>
    <row r="17" s="1" customFormat="1" ht="26.25" customHeight="1" spans="1:10">
      <c r="A17" s="19" t="s">
        <v>114</v>
      </c>
      <c r="B17" s="17">
        <v>169</v>
      </c>
      <c r="C17" s="17">
        <v>107</v>
      </c>
      <c r="D17" s="17">
        <v>276</v>
      </c>
      <c r="E17" s="17">
        <v>29</v>
      </c>
      <c r="F17" s="17">
        <v>-3</v>
      </c>
      <c r="G17" s="17">
        <v>26</v>
      </c>
      <c r="H17" s="17">
        <v>140</v>
      </c>
      <c r="I17" s="17">
        <v>110</v>
      </c>
      <c r="J17" s="27">
        <v>250</v>
      </c>
    </row>
    <row r="18" s="1" customFormat="1" ht="24" customHeight="1" spans="1:10">
      <c r="A18" s="19" t="s">
        <v>115</v>
      </c>
      <c r="B18" s="17">
        <v>18</v>
      </c>
      <c r="C18" s="17">
        <v>1</v>
      </c>
      <c r="D18" s="17">
        <v>19</v>
      </c>
      <c r="E18" s="17">
        <v>14</v>
      </c>
      <c r="F18" s="17"/>
      <c r="G18" s="17">
        <v>14</v>
      </c>
      <c r="H18" s="17">
        <v>4</v>
      </c>
      <c r="I18" s="17">
        <v>1</v>
      </c>
      <c r="J18" s="27">
        <v>5</v>
      </c>
    </row>
    <row r="19" s="1" customFormat="1" ht="24" customHeight="1" spans="1:10">
      <c r="A19" s="20" t="s">
        <v>116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27">
        <v>0</v>
      </c>
    </row>
    <row r="20" s="1" customFormat="1" ht="24" customHeight="1" spans="1:10">
      <c r="A20" s="20" t="s">
        <v>117</v>
      </c>
      <c r="B20" s="17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27">
        <v>0</v>
      </c>
    </row>
    <row r="21" s="1" customFormat="1" ht="26.25" customHeight="1" spans="1:10">
      <c r="A21" s="19" t="s">
        <v>118</v>
      </c>
      <c r="B21" s="17">
        <v>4510</v>
      </c>
      <c r="C21" s="17">
        <v>1000</v>
      </c>
      <c r="D21" s="17">
        <v>5510</v>
      </c>
      <c r="E21" s="17">
        <v>3001</v>
      </c>
      <c r="F21" s="17">
        <v>2534</v>
      </c>
      <c r="G21" s="17">
        <v>5535</v>
      </c>
      <c r="H21" s="17">
        <v>1509</v>
      </c>
      <c r="I21" s="17">
        <v>-1534</v>
      </c>
      <c r="J21" s="27">
        <v>-25</v>
      </c>
    </row>
    <row r="22" s="1" customFormat="1" ht="26.25" customHeight="1" spans="1:10">
      <c r="A22" s="21" t="s">
        <v>119</v>
      </c>
      <c r="B22" s="22">
        <v>36710</v>
      </c>
      <c r="C22" s="22">
        <v>1000</v>
      </c>
      <c r="D22" s="22">
        <v>37710</v>
      </c>
      <c r="E22" s="22">
        <v>30863</v>
      </c>
      <c r="F22" s="22">
        <v>2534</v>
      </c>
      <c r="G22" s="22">
        <v>33397</v>
      </c>
      <c r="H22" s="22">
        <v>5847</v>
      </c>
      <c r="I22" s="22">
        <v>-1534</v>
      </c>
      <c r="J22" s="28">
        <v>4313</v>
      </c>
    </row>
    <row r="23" s="1" customFormat="1" ht="21" customHeight="1" spans="1:10">
      <c r="A23" s="23"/>
      <c r="B23" s="5"/>
      <c r="C23" s="5"/>
      <c r="D23" s="23"/>
      <c r="E23" s="5"/>
      <c r="F23" s="5"/>
      <c r="G23" s="23"/>
      <c r="H23" s="2"/>
      <c r="I23" s="2"/>
      <c r="J23" s="2"/>
    </row>
  </sheetData>
  <mergeCells count="5">
    <mergeCell ref="A2:K2"/>
    <mergeCell ref="B4:D4"/>
    <mergeCell ref="E4:G4"/>
    <mergeCell ref="H4:J4"/>
    <mergeCell ref="A4:A5"/>
  </mergeCells>
  <pageMargins left="0.432638888888889" right="0.550694444444444" top="0.236111111111111" bottom="0.156944444444444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一般公共预算</vt:lpstr>
      <vt:lpstr>政府性基金</vt:lpstr>
      <vt:lpstr>社会保险基金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</dc:creator>
  <cp:lastModifiedBy>Administrator</cp:lastModifiedBy>
  <dcterms:created xsi:type="dcterms:W3CDTF">2022-11-29T07:37:00Z</dcterms:created>
  <dcterms:modified xsi:type="dcterms:W3CDTF">2024-12-02T11:44:14Z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D7B66E8360564BE582814C9D0AF676B6_13</vt:lpwstr>
  </property>
  <property fmtid="{D5CDD505-2E9C-101B-9397-08002B2CF9AE}" pid="3" name="KSOProductBuildVer">
    <vt:lpwstr>2052-11.1.0.7989</vt:lpwstr>
  </property>
</Properties>
</file>